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6055" windowHeight="14745"/>
  </bookViews>
  <sheets>
    <sheet name="Лист1" sheetId="1" r:id="rId1"/>
    <sheet name="Лист4" sheetId="4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1" i="1" l="1"/>
  <c r="G131" i="1"/>
  <c r="F131" i="1"/>
  <c r="E131" i="1"/>
  <c r="D131" i="1"/>
  <c r="H129" i="1"/>
  <c r="G129" i="1"/>
  <c r="F129" i="1"/>
  <c r="E129" i="1"/>
  <c r="D129" i="1"/>
  <c r="H130" i="1"/>
  <c r="G130" i="1"/>
  <c r="F130" i="1"/>
  <c r="E130" i="1"/>
  <c r="D130" i="1"/>
  <c r="J17" i="1"/>
  <c r="J18" i="1"/>
  <c r="J20" i="1"/>
  <c r="J21" i="1"/>
  <c r="J22" i="1"/>
  <c r="J24" i="1"/>
  <c r="J25" i="1"/>
  <c r="J26" i="1"/>
  <c r="J28" i="1"/>
  <c r="J29" i="1"/>
  <c r="J30" i="1"/>
  <c r="J32" i="1"/>
  <c r="J33" i="1"/>
  <c r="J34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4" i="1"/>
  <c r="J65" i="1"/>
  <c r="J66" i="1"/>
  <c r="J68" i="1"/>
  <c r="J69" i="1"/>
  <c r="J70" i="1"/>
  <c r="J71" i="1"/>
  <c r="J72" i="1"/>
  <c r="J73" i="1"/>
  <c r="J74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3" i="1"/>
  <c r="J114" i="1"/>
  <c r="J115" i="1"/>
  <c r="J117" i="1"/>
  <c r="J118" i="1"/>
  <c r="J119" i="1"/>
  <c r="J121" i="1"/>
  <c r="J122" i="1"/>
  <c r="J123" i="1"/>
  <c r="J125" i="1"/>
  <c r="J126" i="1"/>
  <c r="J127" i="1"/>
  <c r="J16" i="1"/>
  <c r="G132" i="1" l="1"/>
  <c r="E132" i="1"/>
  <c r="D132" i="1"/>
  <c r="F132" i="1"/>
  <c r="H132" i="1"/>
  <c r="I130" i="1"/>
  <c r="I131" i="1"/>
  <c r="J131" i="1" s="1"/>
  <c r="I129" i="1"/>
  <c r="I112" i="1"/>
  <c r="H112" i="1"/>
  <c r="I92" i="1"/>
  <c r="H92" i="1"/>
  <c r="I75" i="1"/>
  <c r="H75" i="1"/>
  <c r="I116" i="1"/>
  <c r="H116" i="1"/>
  <c r="I128" i="1"/>
  <c r="H128" i="1"/>
  <c r="I67" i="1"/>
  <c r="H67" i="1"/>
  <c r="I63" i="1"/>
  <c r="H63" i="1"/>
  <c r="I124" i="1"/>
  <c r="H124" i="1"/>
  <c r="I120" i="1"/>
  <c r="H120" i="1"/>
  <c r="I35" i="1"/>
  <c r="H35" i="1"/>
  <c r="I31" i="1"/>
  <c r="H31" i="1"/>
  <c r="I23" i="1"/>
  <c r="H23" i="1"/>
  <c r="I27" i="1"/>
  <c r="H27" i="1"/>
  <c r="I19" i="1"/>
  <c r="H19" i="1"/>
  <c r="I15" i="1"/>
  <c r="H15" i="1"/>
  <c r="J27" i="1" l="1"/>
  <c r="J31" i="1"/>
  <c r="J120" i="1"/>
  <c r="J63" i="1"/>
  <c r="J75" i="1"/>
  <c r="J112" i="1"/>
  <c r="J19" i="1"/>
  <c r="J23" i="1"/>
  <c r="J35" i="1"/>
  <c r="J124" i="1"/>
  <c r="J67" i="1"/>
  <c r="J116" i="1"/>
  <c r="J92" i="1"/>
  <c r="I132" i="1"/>
  <c r="J132" i="1" s="1"/>
  <c r="J129" i="1"/>
  <c r="J130" i="1"/>
  <c r="G128" i="1"/>
  <c r="F128" i="1"/>
  <c r="E128" i="1"/>
  <c r="D128" i="1"/>
  <c r="G124" i="1"/>
  <c r="F124" i="1"/>
  <c r="E124" i="1"/>
  <c r="D124" i="1"/>
  <c r="G120" i="1"/>
  <c r="F120" i="1"/>
  <c r="E120" i="1"/>
  <c r="D120" i="1"/>
  <c r="J133" i="1" l="1"/>
  <c r="G116" i="1"/>
  <c r="F116" i="1"/>
  <c r="E116" i="1"/>
  <c r="D116" i="1"/>
  <c r="G112" i="1"/>
  <c r="F112" i="1"/>
  <c r="E112" i="1"/>
  <c r="D112" i="1"/>
  <c r="G108" i="1"/>
  <c r="G104" i="1"/>
  <c r="G100" i="1"/>
  <c r="G96" i="1"/>
  <c r="G92" i="1"/>
  <c r="G88" i="1"/>
  <c r="G84" i="1"/>
  <c r="G79" i="1"/>
  <c r="G75" i="1"/>
  <c r="G71" i="1"/>
  <c r="G67" i="1"/>
  <c r="G63" i="1"/>
  <c r="G59" i="1"/>
  <c r="G55" i="1"/>
  <c r="G51" i="1"/>
  <c r="G47" i="1"/>
  <c r="G43" i="1"/>
  <c r="G39" i="1"/>
  <c r="G35" i="1"/>
  <c r="G31" i="1"/>
  <c r="G27" i="1"/>
  <c r="G23" i="1"/>
  <c r="G19" i="1"/>
  <c r="G15" i="1"/>
  <c r="F43" i="1" l="1"/>
  <c r="F23" i="1"/>
  <c r="F19" i="1"/>
  <c r="F47" i="1"/>
  <c r="F59" i="1"/>
  <c r="F75" i="1"/>
  <c r="F71" i="1"/>
  <c r="F79" i="1"/>
  <c r="F84" i="1"/>
  <c r="F88" i="1"/>
  <c r="F96" i="1"/>
  <c r="F100" i="1"/>
  <c r="F104" i="1"/>
  <c r="F92" i="1"/>
  <c r="F108" i="1"/>
  <c r="F67" i="1"/>
  <c r="F63" i="1"/>
  <c r="F55" i="1"/>
  <c r="F51" i="1"/>
  <c r="F39" i="1"/>
  <c r="F35" i="1"/>
  <c r="F31" i="1"/>
  <c r="F27" i="1"/>
  <c r="F15" i="1"/>
  <c r="E108" i="1" l="1"/>
  <c r="D108" i="1"/>
  <c r="E104" i="1"/>
  <c r="D104" i="1"/>
  <c r="E100" i="1"/>
  <c r="D100" i="1"/>
  <c r="E96" i="1"/>
  <c r="D96" i="1"/>
  <c r="E92" i="1"/>
  <c r="D92" i="1"/>
  <c r="E88" i="1"/>
  <c r="D88" i="1"/>
  <c r="E84" i="1"/>
  <c r="D84" i="1"/>
  <c r="E79" i="1"/>
  <c r="D79" i="1"/>
  <c r="E67" i="1"/>
  <c r="D67" i="1"/>
  <c r="E63" i="1"/>
  <c r="D63" i="1"/>
  <c r="E59" i="1"/>
  <c r="D59" i="1"/>
  <c r="E55" i="1"/>
  <c r="D55" i="1"/>
  <c r="E51" i="1"/>
  <c r="D51" i="1"/>
  <c r="E47" i="1"/>
  <c r="D47" i="1"/>
  <c r="E43" i="1"/>
  <c r="D43" i="1"/>
  <c r="E39" i="1"/>
  <c r="D39" i="1"/>
  <c r="E35" i="1"/>
  <c r="D35" i="1"/>
  <c r="E31" i="1"/>
  <c r="D31" i="1"/>
  <c r="E27" i="1"/>
  <c r="D27" i="1"/>
  <c r="E19" i="1"/>
  <c r="D19" i="1"/>
  <c r="E23" i="1"/>
  <c r="D23" i="1"/>
</calcChain>
</file>

<file path=xl/sharedStrings.xml><?xml version="1.0" encoding="utf-8"?>
<sst xmlns="http://schemas.openxmlformats.org/spreadsheetml/2006/main" count="174" uniqueCount="80">
  <si>
    <t>№ п/п</t>
  </si>
  <si>
    <t>Государственная программа Ханты-Мансийского автономного округа – Югры с 01.01.2019 года</t>
  </si>
  <si>
    <t>Источники финансирования</t>
  </si>
  <si>
    <t>Объём финансирования на 2022 год в соответствии с решением Думы города Покачи от 14.12.2021 № 82</t>
  </si>
  <si>
    <t>план</t>
  </si>
  <si>
    <t>факт</t>
  </si>
  <si>
    <t>План</t>
  </si>
  <si>
    <t>Факт</t>
  </si>
  <si>
    <t>рубли</t>
  </si>
  <si>
    <t>Государственная программа  Ханты-Мансийского автономного округа – Югры «Современное здравоохранение»</t>
  </si>
  <si>
    <t>федеральный бюджет</t>
  </si>
  <si>
    <t>бюджет автономного округа</t>
  </si>
  <si>
    <t>253 800,00</t>
  </si>
  <si>
    <t>253 790,05</t>
  </si>
  <si>
    <t>бюджеты муниципальных образований</t>
  </si>
  <si>
    <t>Всего по программе 1:</t>
  </si>
  <si>
    <t>Государственная программа  Ханты-Мансийского автономного округа – Югры «Развитие образования»</t>
  </si>
  <si>
    <t>Всего по программе 2:</t>
  </si>
  <si>
    <t>Государственная программа  Ханты-Мансийского автономного округа – Югры «Социальное и демографическое развитие»</t>
  </si>
  <si>
    <t>Всего по программе 3:</t>
  </si>
  <si>
    <t>Государственная программа  Ханты-Мансийского автономного округа – Югры «Культурное пространство»</t>
  </si>
  <si>
    <t>Всего по программе 4:</t>
  </si>
  <si>
    <t>Государственная программа   Ханты-Мансийского автономного округа – Югры «Развитие физической культуры и спорта»</t>
  </si>
  <si>
    <t>Всего по программе 5:</t>
  </si>
  <si>
    <t>Государственная программа Ханты-Мансийского автономного округа - Югры «Поддержка занятости населения»</t>
  </si>
  <si>
    <t>Всего по программе 6:</t>
  </si>
  <si>
    <t>Государственная программа   Ханты-Мансийского автономного округа – Югры «Развитие агропромышленного комплекса»</t>
  </si>
  <si>
    <t>Всего по программе 8:</t>
  </si>
  <si>
    <t>Государственная программа   Ханты-Мансийского автономного округа – Югры «Развитие промышленности и туризма»</t>
  </si>
  <si>
    <t>Всего по программе 9:</t>
  </si>
  <si>
    <t>Государственная программа Ханты-Мансийского автономного округа – Югры «Управление государственными финансами»</t>
  </si>
  <si>
    <t>Всего по программе 10:</t>
  </si>
  <si>
    <t>Государственная программа Ханты-Мансийского автономного округа – Югры «Развитие жилищной сферы»</t>
  </si>
  <si>
    <t>Всего по программе 11:</t>
  </si>
  <si>
    <t>Государственная программа   Ханты-Мансийского автономного округа – Югры «Жилищно-коммунальный комплекс и городская среда»</t>
  </si>
  <si>
    <t>Всего по программе 12:</t>
  </si>
  <si>
    <t>Государственная программа   Ханты-Мансийского автономного округа – Югры «Безопасность жизнедеятельности»</t>
  </si>
  <si>
    <t>Всего по программе 13:</t>
  </si>
  <si>
    <t>Государственная программа   Ханты-Мансийского автономного округа – Югры «Экологическая безопасность»</t>
  </si>
  <si>
    <t>Всего по программе 14:</t>
  </si>
  <si>
    <t>Государственная программа   Ханты-Мансийского автономного округа – Югры «Развитие экономического потенциала»</t>
  </si>
  <si>
    <t>Всего по программе 15:</t>
  </si>
  <si>
    <t>Государственная программа   Ханты-Мансийского автономного округа – Югры «Цифровое развитие Ханты-Мансийского автономного округа – Югры»</t>
  </si>
  <si>
    <t>Всего по программе 16:</t>
  </si>
  <si>
    <t>Государственная программа Ханты-Мансийского автономного округа – Югры «Современная транспортная система»</t>
  </si>
  <si>
    <t>Всего по программе 17:</t>
  </si>
  <si>
    <t>Государственная программа Ханты-Мансийского автономного округа – Югры «Развитие гражданского общества»</t>
  </si>
  <si>
    <t>Всего по программе 19:</t>
  </si>
  <si>
    <t>Государственная программа Ханты-Мансийского автономного округа – Югры «Управление государственным имуществом»</t>
  </si>
  <si>
    <t>внебюджетные источники</t>
  </si>
  <si>
    <t>Всего по программе 20:</t>
  </si>
  <si>
    <t>Государственная программа Ханты-Мансийского автономного округа – Югры «Воспроизводство и использование природных ресурсов»</t>
  </si>
  <si>
    <t>Всего по программе 21:</t>
  </si>
  <si>
    <t>Государственная программа Ханты-Мансийского автономного округа - Югры «Профилактика правонарушений и обеспечение отдельных прав граждан»</t>
  </si>
  <si>
    <t>Всего по программе 22:</t>
  </si>
  <si>
    <t>Государственная программа Ханты-Мансийского автономного округа – Югры «Создание условий для эффективного управления муниципальными финансами»</t>
  </si>
  <si>
    <t>Государственная программа Ханты-Мансийского автономного округа – Югры «Доступная среда»</t>
  </si>
  <si>
    <t>Государственная программа Ханты-Мансийского автономного округа – Югры «Устойчивое развитие коренных малочисленных народов»</t>
  </si>
  <si>
    <t>Государственная программа Ханты-Мансийского автономного округа – Югры «Реализация государственной национальной политики и профилактика экстремизма»</t>
  </si>
  <si>
    <t>Государственная программа Ханты-Мансийского автономного округа – Югры «Развитие государственной гражданской и муниципальной службы»</t>
  </si>
  <si>
    <t>Всего по программе 23:</t>
  </si>
  <si>
    <t>Итого по программам</t>
  </si>
  <si>
    <t>Всего по программам:</t>
  </si>
  <si>
    <t>Объем финансирования на 2023 год  в соответствии с решением Думы города Покачи от 14.12.2022 №118</t>
  </si>
  <si>
    <t>Государственная программа "Пространственное развитие и формирование комфортной городской среды"</t>
  </si>
  <si>
    <t>Всего по программе 7:</t>
  </si>
  <si>
    <t>Всего по программе 18:</t>
  </si>
  <si>
    <t>Всего по программе 24:</t>
  </si>
  <si>
    <t>Всего по программе 25:</t>
  </si>
  <si>
    <t>Всего по программе 26:</t>
  </si>
  <si>
    <t xml:space="preserve">Объем финансирования на 2024 год  в соответствии с решением Думы города Покачиот 13.12.2023 №76 </t>
  </si>
  <si>
    <t>Государственная программа   "Обеспечение эпизоотического и ветеринарно-санитарного благополучия"</t>
  </si>
  <si>
    <t>Государственная программа "Строительство"</t>
  </si>
  <si>
    <t xml:space="preserve"> 
Государственная программа   "Безопасность жизнедеятельности и профилактика правонарушений"</t>
  </si>
  <si>
    <t>Всего по программе 27:</t>
  </si>
  <si>
    <t>Всего по программе 28:</t>
  </si>
  <si>
    <t>Всего по программе 29:</t>
  </si>
  <si>
    <t>Приложение 3</t>
  </si>
  <si>
    <t>Реализация государственных программ</t>
  </si>
  <si>
    <t xml:space="preserve"> к Ежегодным отчетам главы города Покачи о результатах его деятельности 
и деятельности администрации города Покачи, 
в том числе о решении вопросов,                         поставленных Думой 
города Покачи, в 2024 году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</si>
</sst>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Protection="0"/>
  </cellStyleXfs>
  <cellXfs count="36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4" fontId="1" fillId="0" borderId="0" xfId="0" applyNumberFormat="1" applyFont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0" fontId="7" fillId="0" borderId="14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</cellXfs>
  <cellStyles count="2">
    <cellStyle name="Обычный" xfId="0" builtinId="0"/>
    <cellStyle name="Финансов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tabSelected="1" workbookViewId="0">
      <selection sqref="A1:XFD1"/>
    </sheetView>
  </sheetViews>
  <sheetFormatPr defaultColWidth="14.7109375" defaultRowHeight="15" x14ac:dyDescent="0.25"/>
  <cols>
    <col min="1" max="1" width="7.85546875" style="1" customWidth="1"/>
    <col min="2" max="2" width="19.42578125" style="1" customWidth="1"/>
    <col min="3" max="3" width="14.7109375" style="1"/>
    <col min="4" max="4" width="14.7109375" style="4"/>
    <col min="5" max="8" width="14.7109375" style="1"/>
    <col min="9" max="9" width="15" style="1" bestFit="1" customWidth="1"/>
    <col min="10" max="10" width="0" style="1" hidden="1" customWidth="1"/>
    <col min="11" max="16384" width="14.7109375" style="1"/>
  </cols>
  <sheetData>
    <row r="1" spans="1:10" ht="19.5" customHeight="1" x14ac:dyDescent="0.25">
      <c r="A1" s="32" t="s">
        <v>77</v>
      </c>
      <c r="B1" s="32"/>
      <c r="C1" s="32"/>
      <c r="D1" s="32"/>
      <c r="E1" s="32"/>
      <c r="F1" s="32"/>
      <c r="G1" s="32"/>
      <c r="H1" s="32"/>
      <c r="I1" s="32"/>
    </row>
    <row r="2" spans="1:10" ht="19.5" customHeight="1" x14ac:dyDescent="0.25">
      <c r="A2" s="18"/>
      <c r="B2" s="18"/>
      <c r="C2" s="18"/>
      <c r="D2" s="18"/>
      <c r="E2" s="18"/>
      <c r="F2" s="18"/>
      <c r="G2" s="34" t="s">
        <v>79</v>
      </c>
      <c r="H2" s="35"/>
      <c r="I2" s="35"/>
    </row>
    <row r="3" spans="1:10" ht="19.5" customHeight="1" x14ac:dyDescent="0.25">
      <c r="A3" s="19"/>
      <c r="B3" s="19"/>
      <c r="C3" s="19"/>
      <c r="D3" s="19"/>
      <c r="E3" s="19"/>
      <c r="F3" s="19"/>
      <c r="G3" s="35"/>
      <c r="H3" s="35"/>
      <c r="I3" s="35"/>
    </row>
    <row r="4" spans="1:10" ht="19.5" customHeight="1" x14ac:dyDescent="0.25">
      <c r="A4" s="19"/>
      <c r="B4" s="19"/>
      <c r="C4" s="19"/>
      <c r="D4" s="19"/>
      <c r="E4" s="19"/>
      <c r="F4" s="19"/>
      <c r="G4" s="35"/>
      <c r="H4" s="35"/>
      <c r="I4" s="35"/>
    </row>
    <row r="5" spans="1:10" ht="19.5" customHeight="1" x14ac:dyDescent="0.25">
      <c r="A5" s="19"/>
      <c r="B5" s="19"/>
      <c r="C5" s="19"/>
      <c r="D5" s="19"/>
      <c r="E5" s="19"/>
      <c r="F5" s="19"/>
      <c r="G5" s="35"/>
      <c r="H5" s="35"/>
      <c r="I5" s="35"/>
    </row>
    <row r="6" spans="1:10" ht="28.5" customHeight="1" x14ac:dyDescent="0.25">
      <c r="A6" s="19"/>
      <c r="B6" s="19"/>
      <c r="C6" s="19"/>
      <c r="D6" s="19"/>
      <c r="E6" s="19"/>
      <c r="F6" s="19"/>
      <c r="G6" s="35"/>
      <c r="H6" s="35"/>
      <c r="I6" s="35"/>
    </row>
    <row r="7" spans="1:10" ht="24.75" customHeight="1" x14ac:dyDescent="0.25">
      <c r="A7" s="33" t="s">
        <v>78</v>
      </c>
      <c r="B7" s="33"/>
      <c r="C7" s="33"/>
      <c r="D7" s="33"/>
      <c r="E7" s="33"/>
      <c r="F7" s="33"/>
      <c r="G7" s="33"/>
      <c r="H7" s="33"/>
      <c r="I7" s="33"/>
    </row>
    <row r="8" spans="1:10" ht="45.75" customHeight="1" x14ac:dyDescent="0.25">
      <c r="A8" s="21" t="s">
        <v>0</v>
      </c>
      <c r="B8" s="21" t="s">
        <v>1</v>
      </c>
      <c r="C8" s="21" t="s">
        <v>2</v>
      </c>
      <c r="D8" s="21" t="s">
        <v>3</v>
      </c>
      <c r="E8" s="21"/>
      <c r="F8" s="21" t="s">
        <v>63</v>
      </c>
      <c r="G8" s="21"/>
      <c r="H8" s="21" t="s">
        <v>70</v>
      </c>
      <c r="I8" s="21"/>
    </row>
    <row r="9" spans="1:10" x14ac:dyDescent="0.25">
      <c r="A9" s="21"/>
      <c r="B9" s="21"/>
      <c r="C9" s="21"/>
      <c r="D9" s="3" t="s">
        <v>4</v>
      </c>
      <c r="E9" s="2" t="s">
        <v>5</v>
      </c>
      <c r="F9" s="2" t="s">
        <v>6</v>
      </c>
      <c r="G9" s="2" t="s">
        <v>7</v>
      </c>
      <c r="H9" s="2" t="s">
        <v>6</v>
      </c>
      <c r="I9" s="2" t="s">
        <v>7</v>
      </c>
    </row>
    <row r="10" spans="1:10" ht="29.25" customHeight="1" x14ac:dyDescent="0.25">
      <c r="A10" s="21"/>
      <c r="B10" s="21"/>
      <c r="C10" s="21"/>
      <c r="D10" s="3" t="s">
        <v>8</v>
      </c>
      <c r="E10" s="2" t="s">
        <v>8</v>
      </c>
      <c r="F10" s="2" t="s">
        <v>8</v>
      </c>
      <c r="G10" s="2" t="s">
        <v>8</v>
      </c>
      <c r="H10" s="2" t="s">
        <v>8</v>
      </c>
      <c r="I10" s="2" t="s">
        <v>8</v>
      </c>
    </row>
    <row r="11" spans="1:10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</row>
    <row r="12" spans="1:10" ht="39.75" customHeight="1" x14ac:dyDescent="0.25">
      <c r="A12" s="21">
        <v>1</v>
      </c>
      <c r="B12" s="21" t="s">
        <v>9</v>
      </c>
      <c r="C12" s="2" t="s">
        <v>10</v>
      </c>
      <c r="D12" s="3">
        <v>0</v>
      </c>
      <c r="E12" s="3">
        <v>0</v>
      </c>
      <c r="F12" s="3">
        <v>0</v>
      </c>
      <c r="G12" s="7">
        <v>0</v>
      </c>
      <c r="H12" s="7">
        <v>0</v>
      </c>
      <c r="I12" s="7">
        <v>0</v>
      </c>
    </row>
    <row r="13" spans="1:10" ht="39" customHeight="1" x14ac:dyDescent="0.25">
      <c r="A13" s="21"/>
      <c r="B13" s="21"/>
      <c r="C13" s="2" t="s">
        <v>11</v>
      </c>
      <c r="D13" s="3">
        <v>253800</v>
      </c>
      <c r="E13" s="3">
        <v>253790.05</v>
      </c>
      <c r="F13" s="3">
        <v>223200</v>
      </c>
      <c r="G13" s="7">
        <v>223159.07</v>
      </c>
      <c r="H13" s="7">
        <v>283800</v>
      </c>
      <c r="I13" s="7">
        <v>283728.09999999998</v>
      </c>
    </row>
    <row r="14" spans="1:10" ht="42.75" customHeight="1" x14ac:dyDescent="0.25">
      <c r="A14" s="21"/>
      <c r="B14" s="21"/>
      <c r="C14" s="2" t="s">
        <v>14</v>
      </c>
      <c r="D14" s="3">
        <v>0</v>
      </c>
      <c r="E14" s="3">
        <v>0</v>
      </c>
      <c r="F14" s="3">
        <v>0</v>
      </c>
      <c r="G14" s="7">
        <v>0</v>
      </c>
      <c r="H14" s="7">
        <v>0</v>
      </c>
      <c r="I14" s="7">
        <v>0</v>
      </c>
    </row>
    <row r="15" spans="1:10" x14ac:dyDescent="0.25">
      <c r="A15" s="21" t="s">
        <v>15</v>
      </c>
      <c r="B15" s="21"/>
      <c r="C15" s="21"/>
      <c r="D15" s="11" t="s">
        <v>12</v>
      </c>
      <c r="E15" s="11" t="s">
        <v>13</v>
      </c>
      <c r="F15" s="11">
        <f>F12+F13+F14</f>
        <v>223200</v>
      </c>
      <c r="G15" s="12">
        <f>G12+G13+G14</f>
        <v>223159.07</v>
      </c>
      <c r="H15" s="7">
        <f>H12+H13+H14</f>
        <v>283800</v>
      </c>
      <c r="I15" s="7">
        <f>I12+I13+I14</f>
        <v>283728.09999999998</v>
      </c>
    </row>
    <row r="16" spans="1:10" ht="32.25" customHeight="1" x14ac:dyDescent="0.25">
      <c r="A16" s="21">
        <v>2</v>
      </c>
      <c r="B16" s="21" t="s">
        <v>16</v>
      </c>
      <c r="C16" s="2" t="s">
        <v>10</v>
      </c>
      <c r="D16" s="3">
        <v>18191900</v>
      </c>
      <c r="E16" s="3">
        <v>18029913.280000001</v>
      </c>
      <c r="F16" s="3">
        <v>18726900</v>
      </c>
      <c r="G16" s="7">
        <v>18726622.399999999</v>
      </c>
      <c r="H16" s="7">
        <v>28843400</v>
      </c>
      <c r="I16" s="7">
        <v>28661697.800000001</v>
      </c>
      <c r="J16" s="4">
        <f>H16-I16</f>
        <v>181702.19999999925</v>
      </c>
    </row>
    <row r="17" spans="1:10" ht="38.25" x14ac:dyDescent="0.25">
      <c r="A17" s="21"/>
      <c r="B17" s="21"/>
      <c r="C17" s="2" t="s">
        <v>11</v>
      </c>
      <c r="D17" s="3">
        <v>650604300</v>
      </c>
      <c r="E17" s="3">
        <v>648758703.82000005</v>
      </c>
      <c r="F17" s="3">
        <v>729489768.26999998</v>
      </c>
      <c r="G17" s="8">
        <v>726378922.12</v>
      </c>
      <c r="H17" s="7">
        <v>779760300</v>
      </c>
      <c r="I17" s="7">
        <v>772940103.21000004</v>
      </c>
      <c r="J17" s="4">
        <f t="shared" ref="J17:J80" si="0">H17-I17</f>
        <v>6820196.7899999619</v>
      </c>
    </row>
    <row r="18" spans="1:10" ht="38.25" x14ac:dyDescent="0.25">
      <c r="A18" s="21"/>
      <c r="B18" s="21"/>
      <c r="C18" s="2" t="s">
        <v>14</v>
      </c>
      <c r="D18" s="3">
        <v>1027190</v>
      </c>
      <c r="E18" s="3">
        <v>1011944.9</v>
      </c>
      <c r="F18" s="3">
        <v>2142806.8199999998</v>
      </c>
      <c r="G18" s="7">
        <v>1966751.86</v>
      </c>
      <c r="H18" s="7">
        <v>1781357</v>
      </c>
      <c r="I18" s="7">
        <v>1780945.76</v>
      </c>
      <c r="J18" s="4">
        <f t="shared" si="0"/>
        <v>411.23999999999069</v>
      </c>
    </row>
    <row r="19" spans="1:10" x14ac:dyDescent="0.25">
      <c r="A19" s="21" t="s">
        <v>17</v>
      </c>
      <c r="B19" s="21"/>
      <c r="C19" s="21"/>
      <c r="D19" s="3">
        <f t="shared" ref="D19:G19" si="1">D16+D17+D18</f>
        <v>669823390</v>
      </c>
      <c r="E19" s="3">
        <f t="shared" si="1"/>
        <v>667800562</v>
      </c>
      <c r="F19" s="3">
        <f t="shared" si="1"/>
        <v>750359475.09000003</v>
      </c>
      <c r="G19" s="7">
        <f t="shared" si="1"/>
        <v>747072296.38</v>
      </c>
      <c r="H19" s="7">
        <f>H16+H17+H18</f>
        <v>810385057</v>
      </c>
      <c r="I19" s="7">
        <f>I16+I17+I18</f>
        <v>803382746.76999998</v>
      </c>
      <c r="J19" s="4">
        <f t="shared" si="0"/>
        <v>7002310.2300000191</v>
      </c>
    </row>
    <row r="20" spans="1:10" ht="37.5" customHeight="1" x14ac:dyDescent="0.25">
      <c r="A20" s="21">
        <v>3</v>
      </c>
      <c r="B20" s="21" t="s">
        <v>18</v>
      </c>
      <c r="C20" s="2" t="s">
        <v>10</v>
      </c>
      <c r="D20" s="3">
        <v>0</v>
      </c>
      <c r="E20" s="3">
        <v>0</v>
      </c>
      <c r="F20" s="3">
        <v>0</v>
      </c>
      <c r="G20" s="7">
        <v>0</v>
      </c>
      <c r="H20" s="7">
        <v>0</v>
      </c>
      <c r="I20" s="7">
        <v>0</v>
      </c>
      <c r="J20" s="4">
        <f t="shared" si="0"/>
        <v>0</v>
      </c>
    </row>
    <row r="21" spans="1:10" ht="38.25" x14ac:dyDescent="0.25">
      <c r="A21" s="21"/>
      <c r="B21" s="21"/>
      <c r="C21" s="2" t="s">
        <v>11</v>
      </c>
      <c r="D21" s="3">
        <v>25589200</v>
      </c>
      <c r="E21" s="3">
        <v>25491713.640000001</v>
      </c>
      <c r="F21" s="3">
        <v>4587800</v>
      </c>
      <c r="G21" s="3">
        <v>4587800</v>
      </c>
      <c r="H21" s="7">
        <v>4774500</v>
      </c>
      <c r="I21" s="7">
        <v>4774500</v>
      </c>
      <c r="J21" s="4">
        <f t="shared" si="0"/>
        <v>0</v>
      </c>
    </row>
    <row r="22" spans="1:10" ht="38.25" x14ac:dyDescent="0.25">
      <c r="A22" s="21"/>
      <c r="B22" s="21"/>
      <c r="C22" s="2" t="s">
        <v>14</v>
      </c>
      <c r="D22" s="3">
        <v>0</v>
      </c>
      <c r="E22" s="3">
        <v>0</v>
      </c>
      <c r="F22" s="3">
        <v>0</v>
      </c>
      <c r="G22" s="7">
        <v>0</v>
      </c>
      <c r="H22" s="7">
        <v>0</v>
      </c>
      <c r="I22" s="7">
        <v>0</v>
      </c>
      <c r="J22" s="4">
        <f t="shared" si="0"/>
        <v>0</v>
      </c>
    </row>
    <row r="23" spans="1:10" x14ac:dyDescent="0.25">
      <c r="A23" s="21" t="s">
        <v>19</v>
      </c>
      <c r="B23" s="21"/>
      <c r="C23" s="21"/>
      <c r="D23" s="3">
        <f>D21</f>
        <v>25589200</v>
      </c>
      <c r="E23" s="3">
        <f>E21</f>
        <v>25491713.640000001</v>
      </c>
      <c r="F23" s="3">
        <f>F20+F21+F22</f>
        <v>4587800</v>
      </c>
      <c r="G23" s="7">
        <f>G20+G21+G22</f>
        <v>4587800</v>
      </c>
      <c r="H23" s="7">
        <f>H20+H21+H22</f>
        <v>4774500</v>
      </c>
      <c r="I23" s="7">
        <f>I20+I21+I22</f>
        <v>4774500</v>
      </c>
      <c r="J23" s="4">
        <f t="shared" si="0"/>
        <v>0</v>
      </c>
    </row>
    <row r="24" spans="1:10" ht="33" customHeight="1" x14ac:dyDescent="0.25">
      <c r="A24" s="21">
        <v>4</v>
      </c>
      <c r="B24" s="21" t="s">
        <v>20</v>
      </c>
      <c r="C24" s="2" t="s">
        <v>10</v>
      </c>
      <c r="D24" s="3">
        <v>5033400</v>
      </c>
      <c r="E24" s="3">
        <v>5033400</v>
      </c>
      <c r="F24" s="3">
        <v>2141244.4</v>
      </c>
      <c r="G24" s="7">
        <v>2141244.4</v>
      </c>
      <c r="H24" s="7">
        <v>27810.04</v>
      </c>
      <c r="I24" s="7">
        <v>27810.04</v>
      </c>
      <c r="J24" s="4">
        <f t="shared" si="0"/>
        <v>0</v>
      </c>
    </row>
    <row r="25" spans="1:10" ht="38.25" x14ac:dyDescent="0.25">
      <c r="A25" s="21"/>
      <c r="B25" s="21"/>
      <c r="C25" s="2" t="s">
        <v>11</v>
      </c>
      <c r="D25" s="3">
        <v>634723</v>
      </c>
      <c r="E25" s="3">
        <v>634722.57999999996</v>
      </c>
      <c r="F25" s="3">
        <v>3976355.6</v>
      </c>
      <c r="G25" s="9">
        <v>3976294.6</v>
      </c>
      <c r="H25" s="7">
        <v>661689.96</v>
      </c>
      <c r="I25" s="7">
        <v>661689.96</v>
      </c>
      <c r="J25" s="4">
        <f t="shared" si="0"/>
        <v>0</v>
      </c>
    </row>
    <row r="26" spans="1:10" ht="38.25" x14ac:dyDescent="0.25">
      <c r="A26" s="21"/>
      <c r="B26" s="21"/>
      <c r="C26" s="2" t="s">
        <v>14</v>
      </c>
      <c r="D26" s="3">
        <v>20522.259999999998</v>
      </c>
      <c r="E26" s="3">
        <v>20522.259999999998</v>
      </c>
      <c r="F26" s="3">
        <v>130777.01</v>
      </c>
      <c r="G26" s="7">
        <v>130777.01</v>
      </c>
      <c r="H26" s="7">
        <v>19478.95</v>
      </c>
      <c r="I26" s="7">
        <v>19478.95</v>
      </c>
      <c r="J26" s="4">
        <f t="shared" si="0"/>
        <v>0</v>
      </c>
    </row>
    <row r="27" spans="1:10" x14ac:dyDescent="0.25">
      <c r="A27" s="21" t="s">
        <v>21</v>
      </c>
      <c r="B27" s="21"/>
      <c r="C27" s="21"/>
      <c r="D27" s="3">
        <f t="shared" ref="D27:G27" si="2">D24+D25+D26</f>
        <v>5688645.2599999998</v>
      </c>
      <c r="E27" s="3">
        <f t="shared" si="2"/>
        <v>5688644.8399999999</v>
      </c>
      <c r="F27" s="3">
        <f t="shared" si="2"/>
        <v>6248377.0099999998</v>
      </c>
      <c r="G27" s="7">
        <f t="shared" si="2"/>
        <v>6248316.0099999998</v>
      </c>
      <c r="H27" s="7">
        <f>H24+H25+H26</f>
        <v>708978.95</v>
      </c>
      <c r="I27" s="7">
        <f>I24+I25+I26</f>
        <v>708978.95</v>
      </c>
      <c r="J27" s="4">
        <f t="shared" si="0"/>
        <v>0</v>
      </c>
    </row>
    <row r="28" spans="1:10" ht="35.450000000000003" customHeight="1" x14ac:dyDescent="0.25">
      <c r="A28" s="21">
        <v>5</v>
      </c>
      <c r="B28" s="21" t="s">
        <v>22</v>
      </c>
      <c r="C28" s="2" t="s">
        <v>10</v>
      </c>
      <c r="D28" s="3">
        <v>0</v>
      </c>
      <c r="E28" s="3">
        <v>0</v>
      </c>
      <c r="F28" s="3">
        <v>0</v>
      </c>
      <c r="G28" s="3">
        <v>0</v>
      </c>
      <c r="H28" s="7">
        <v>0</v>
      </c>
      <c r="I28" s="7">
        <v>0</v>
      </c>
      <c r="J28" s="4">
        <f t="shared" si="0"/>
        <v>0</v>
      </c>
    </row>
    <row r="29" spans="1:10" ht="38.25" x14ac:dyDescent="0.25">
      <c r="A29" s="21"/>
      <c r="B29" s="21"/>
      <c r="C29" s="2" t="s">
        <v>11</v>
      </c>
      <c r="D29" s="3">
        <v>2377800</v>
      </c>
      <c r="E29" s="3">
        <v>2377800</v>
      </c>
      <c r="F29" s="3">
        <v>3466000</v>
      </c>
      <c r="G29" s="9">
        <v>3466000</v>
      </c>
      <c r="H29" s="7">
        <v>5664000</v>
      </c>
      <c r="I29" s="7">
        <v>5664000</v>
      </c>
      <c r="J29" s="4">
        <f t="shared" si="0"/>
        <v>0</v>
      </c>
    </row>
    <row r="30" spans="1:10" ht="38.25" x14ac:dyDescent="0.25">
      <c r="A30" s="21"/>
      <c r="B30" s="21"/>
      <c r="C30" s="2" t="s">
        <v>14</v>
      </c>
      <c r="D30" s="3">
        <v>125147.36</v>
      </c>
      <c r="E30" s="3">
        <v>125147.36</v>
      </c>
      <c r="F30" s="3">
        <v>182421.05</v>
      </c>
      <c r="G30" s="7">
        <v>182421.05</v>
      </c>
      <c r="H30" s="7">
        <v>298105.26</v>
      </c>
      <c r="I30" s="7">
        <v>298105.26</v>
      </c>
      <c r="J30" s="4">
        <f t="shared" si="0"/>
        <v>0</v>
      </c>
    </row>
    <row r="31" spans="1:10" x14ac:dyDescent="0.25">
      <c r="A31" s="21" t="s">
        <v>23</v>
      </c>
      <c r="B31" s="21"/>
      <c r="C31" s="21"/>
      <c r="D31" s="3">
        <f t="shared" ref="D31:G31" si="3">D28+D29+D30</f>
        <v>2502947.36</v>
      </c>
      <c r="E31" s="3">
        <f t="shared" si="3"/>
        <v>2502947.36</v>
      </c>
      <c r="F31" s="3">
        <f t="shared" si="3"/>
        <v>3648421.05</v>
      </c>
      <c r="G31" s="7">
        <f t="shared" si="3"/>
        <v>3648421.05</v>
      </c>
      <c r="H31" s="7">
        <f>H28+H29+H30</f>
        <v>5962105.2599999998</v>
      </c>
      <c r="I31" s="7">
        <f>I28+I29+I30</f>
        <v>5962105.2599999998</v>
      </c>
      <c r="J31" s="4">
        <f t="shared" si="0"/>
        <v>0</v>
      </c>
    </row>
    <row r="32" spans="1:10" ht="34.5" customHeight="1" x14ac:dyDescent="0.25">
      <c r="A32" s="21">
        <v>6</v>
      </c>
      <c r="B32" s="21" t="s">
        <v>24</v>
      </c>
      <c r="C32" s="2" t="s">
        <v>10</v>
      </c>
      <c r="D32" s="3">
        <v>0</v>
      </c>
      <c r="E32" s="3">
        <v>0</v>
      </c>
      <c r="F32" s="3">
        <v>0</v>
      </c>
      <c r="G32" s="7">
        <v>0</v>
      </c>
      <c r="H32" s="7">
        <v>0</v>
      </c>
      <c r="I32" s="7">
        <v>0</v>
      </c>
      <c r="J32" s="4">
        <f t="shared" si="0"/>
        <v>0</v>
      </c>
    </row>
    <row r="33" spans="1:10" ht="38.25" x14ac:dyDescent="0.25">
      <c r="A33" s="21"/>
      <c r="B33" s="21"/>
      <c r="C33" s="2" t="s">
        <v>11</v>
      </c>
      <c r="D33" s="3">
        <v>4714400</v>
      </c>
      <c r="E33" s="3">
        <v>4464312.07</v>
      </c>
      <c r="F33" s="3">
        <v>4177400</v>
      </c>
      <c r="G33" s="3">
        <v>4172158.5</v>
      </c>
      <c r="H33" s="7">
        <v>4675700</v>
      </c>
      <c r="I33" s="7">
        <v>4650090.37</v>
      </c>
      <c r="J33" s="4">
        <f t="shared" si="0"/>
        <v>25609.629999999888</v>
      </c>
    </row>
    <row r="34" spans="1:10" ht="38.25" x14ac:dyDescent="0.25">
      <c r="A34" s="21"/>
      <c r="B34" s="21"/>
      <c r="C34" s="2" t="s">
        <v>14</v>
      </c>
      <c r="D34" s="3">
        <v>0</v>
      </c>
      <c r="E34" s="3">
        <v>0</v>
      </c>
      <c r="F34" s="3">
        <v>0</v>
      </c>
      <c r="G34" s="7">
        <v>0</v>
      </c>
      <c r="H34" s="7">
        <v>0</v>
      </c>
      <c r="I34" s="7">
        <v>0</v>
      </c>
      <c r="J34" s="4">
        <f t="shared" si="0"/>
        <v>0</v>
      </c>
    </row>
    <row r="35" spans="1:10" x14ac:dyDescent="0.25">
      <c r="A35" s="13"/>
      <c r="B35" s="14" t="s">
        <v>25</v>
      </c>
      <c r="C35" s="15"/>
      <c r="D35" s="3">
        <f t="shared" ref="D35:G35" si="4">D32+D33+D34</f>
        <v>4714400</v>
      </c>
      <c r="E35" s="3">
        <f t="shared" si="4"/>
        <v>4464312.07</v>
      </c>
      <c r="F35" s="3">
        <f t="shared" si="4"/>
        <v>4177400</v>
      </c>
      <c r="G35" s="7">
        <f t="shared" si="4"/>
        <v>4172158.5</v>
      </c>
      <c r="H35" s="7">
        <f>H32+H33+H34</f>
        <v>4675700</v>
      </c>
      <c r="I35" s="7">
        <f>I32+I33+I34</f>
        <v>4650090.37</v>
      </c>
      <c r="J35" s="4">
        <f t="shared" si="0"/>
        <v>25609.629999999888</v>
      </c>
    </row>
    <row r="36" spans="1:10" ht="36.75" customHeight="1" x14ac:dyDescent="0.25">
      <c r="A36" s="21">
        <v>7</v>
      </c>
      <c r="B36" s="21" t="s">
        <v>26</v>
      </c>
      <c r="C36" s="2" t="s">
        <v>10</v>
      </c>
      <c r="D36" s="3">
        <v>0</v>
      </c>
      <c r="E36" s="3">
        <v>0</v>
      </c>
      <c r="F36" s="3">
        <v>0</v>
      </c>
      <c r="G36" s="7">
        <v>0</v>
      </c>
      <c r="H36" s="7">
        <v>0</v>
      </c>
      <c r="I36" s="7">
        <v>0</v>
      </c>
      <c r="J36" s="4">
        <f t="shared" si="0"/>
        <v>0</v>
      </c>
    </row>
    <row r="37" spans="1:10" ht="38.25" x14ac:dyDescent="0.25">
      <c r="A37" s="21"/>
      <c r="B37" s="21"/>
      <c r="C37" s="2" t="s">
        <v>11</v>
      </c>
      <c r="D37" s="3">
        <v>423700</v>
      </c>
      <c r="E37" s="3">
        <v>423496</v>
      </c>
      <c r="F37" s="3">
        <v>284900</v>
      </c>
      <c r="G37" s="7">
        <v>284610</v>
      </c>
      <c r="H37" s="7">
        <v>0</v>
      </c>
      <c r="I37" s="7">
        <v>0</v>
      </c>
      <c r="J37" s="4">
        <f t="shared" si="0"/>
        <v>0</v>
      </c>
    </row>
    <row r="38" spans="1:10" ht="38.25" x14ac:dyDescent="0.25">
      <c r="A38" s="21"/>
      <c r="B38" s="21"/>
      <c r="C38" s="2" t="s">
        <v>14</v>
      </c>
      <c r="D38" s="3">
        <v>0</v>
      </c>
      <c r="E38" s="3">
        <v>0</v>
      </c>
      <c r="F38" s="3">
        <v>0</v>
      </c>
      <c r="G38" s="7">
        <v>0</v>
      </c>
      <c r="H38" s="7">
        <v>0</v>
      </c>
      <c r="I38" s="7">
        <v>0</v>
      </c>
      <c r="J38" s="4">
        <f t="shared" si="0"/>
        <v>0</v>
      </c>
    </row>
    <row r="39" spans="1:10" x14ac:dyDescent="0.25">
      <c r="A39" s="20" t="s">
        <v>65</v>
      </c>
      <c r="B39" s="20"/>
      <c r="C39" s="20"/>
      <c r="D39" s="3">
        <f t="shared" ref="D39:G39" si="5">D36+D37+D38</f>
        <v>423700</v>
      </c>
      <c r="E39" s="3">
        <f t="shared" si="5"/>
        <v>423496</v>
      </c>
      <c r="F39" s="3">
        <f t="shared" si="5"/>
        <v>284900</v>
      </c>
      <c r="G39" s="7">
        <f t="shared" si="5"/>
        <v>284610</v>
      </c>
      <c r="H39" s="7">
        <v>0</v>
      </c>
      <c r="I39" s="7">
        <v>0</v>
      </c>
      <c r="J39" s="4">
        <f t="shared" si="0"/>
        <v>0</v>
      </c>
    </row>
    <row r="40" spans="1:10" ht="32.25" customHeight="1" x14ac:dyDescent="0.25">
      <c r="A40" s="21">
        <v>8</v>
      </c>
      <c r="B40" s="21" t="s">
        <v>28</v>
      </c>
      <c r="C40" s="2" t="s">
        <v>10</v>
      </c>
      <c r="D40" s="3">
        <v>0</v>
      </c>
      <c r="E40" s="3">
        <v>0</v>
      </c>
      <c r="F40" s="3">
        <v>0</v>
      </c>
      <c r="G40" s="7">
        <v>0</v>
      </c>
      <c r="H40" s="7">
        <v>0</v>
      </c>
      <c r="I40" s="7">
        <v>0</v>
      </c>
      <c r="J40" s="4">
        <f t="shared" si="0"/>
        <v>0</v>
      </c>
    </row>
    <row r="41" spans="1:10" ht="38.25" x14ac:dyDescent="0.25">
      <c r="A41" s="21"/>
      <c r="B41" s="21"/>
      <c r="C41" s="2" t="s">
        <v>11</v>
      </c>
      <c r="D41" s="3">
        <v>0</v>
      </c>
      <c r="E41" s="3">
        <v>0</v>
      </c>
      <c r="F41" s="3">
        <v>0</v>
      </c>
      <c r="G41" s="7">
        <v>0</v>
      </c>
      <c r="H41" s="7">
        <v>0</v>
      </c>
      <c r="I41" s="7">
        <v>0</v>
      </c>
      <c r="J41" s="4">
        <f t="shared" si="0"/>
        <v>0</v>
      </c>
    </row>
    <row r="42" spans="1:10" ht="38.25" x14ac:dyDescent="0.25">
      <c r="A42" s="21"/>
      <c r="B42" s="21"/>
      <c r="C42" s="2" t="s">
        <v>14</v>
      </c>
      <c r="D42" s="3">
        <v>0</v>
      </c>
      <c r="E42" s="3">
        <v>0</v>
      </c>
      <c r="F42" s="3">
        <v>0</v>
      </c>
      <c r="G42" s="7">
        <v>0</v>
      </c>
      <c r="H42" s="7">
        <v>0</v>
      </c>
      <c r="I42" s="7">
        <v>0</v>
      </c>
      <c r="J42" s="4">
        <f t="shared" si="0"/>
        <v>0</v>
      </c>
    </row>
    <row r="43" spans="1:10" x14ac:dyDescent="0.25">
      <c r="A43" s="21" t="s">
        <v>27</v>
      </c>
      <c r="B43" s="21"/>
      <c r="C43" s="21"/>
      <c r="D43" s="3">
        <f t="shared" ref="D43:G43" si="6">D40+D41+D42</f>
        <v>0</v>
      </c>
      <c r="E43" s="3">
        <f t="shared" si="6"/>
        <v>0</v>
      </c>
      <c r="F43" s="3">
        <f t="shared" si="6"/>
        <v>0</v>
      </c>
      <c r="G43" s="7">
        <f t="shared" si="6"/>
        <v>0</v>
      </c>
      <c r="H43" s="7">
        <v>0</v>
      </c>
      <c r="I43" s="7">
        <v>0</v>
      </c>
      <c r="J43" s="4">
        <f t="shared" si="0"/>
        <v>0</v>
      </c>
    </row>
    <row r="44" spans="1:10" ht="34.5" customHeight="1" x14ac:dyDescent="0.25">
      <c r="A44" s="21">
        <v>9</v>
      </c>
      <c r="B44" s="21" t="s">
        <v>30</v>
      </c>
      <c r="C44" s="2" t="s">
        <v>10</v>
      </c>
      <c r="D44" s="3">
        <v>0</v>
      </c>
      <c r="E44" s="3">
        <v>0</v>
      </c>
      <c r="F44" s="3">
        <v>0</v>
      </c>
      <c r="G44" s="7">
        <v>0</v>
      </c>
      <c r="H44" s="7">
        <v>0</v>
      </c>
      <c r="I44" s="7">
        <v>0</v>
      </c>
      <c r="J44" s="4">
        <f t="shared" si="0"/>
        <v>0</v>
      </c>
    </row>
    <row r="45" spans="1:10" ht="38.25" x14ac:dyDescent="0.25">
      <c r="A45" s="21"/>
      <c r="B45" s="21"/>
      <c r="C45" s="2" t="s">
        <v>11</v>
      </c>
      <c r="D45" s="3">
        <v>0</v>
      </c>
      <c r="E45" s="3">
        <v>0</v>
      </c>
      <c r="F45" s="3">
        <v>0</v>
      </c>
      <c r="G45" s="7">
        <v>0</v>
      </c>
      <c r="H45" s="7">
        <v>0</v>
      </c>
      <c r="I45" s="7">
        <v>0</v>
      </c>
      <c r="J45" s="4">
        <f t="shared" si="0"/>
        <v>0</v>
      </c>
    </row>
    <row r="46" spans="1:10" ht="38.25" x14ac:dyDescent="0.25">
      <c r="A46" s="21"/>
      <c r="B46" s="21"/>
      <c r="C46" s="2" t="s">
        <v>14</v>
      </c>
      <c r="D46" s="3">
        <v>0</v>
      </c>
      <c r="E46" s="3">
        <v>0</v>
      </c>
      <c r="F46" s="3">
        <v>0</v>
      </c>
      <c r="G46" s="7">
        <v>0</v>
      </c>
      <c r="H46" s="7">
        <v>0</v>
      </c>
      <c r="I46" s="7">
        <v>0</v>
      </c>
      <c r="J46" s="4">
        <f t="shared" si="0"/>
        <v>0</v>
      </c>
    </row>
    <row r="47" spans="1:10" x14ac:dyDescent="0.25">
      <c r="A47" s="21" t="s">
        <v>29</v>
      </c>
      <c r="B47" s="21"/>
      <c r="C47" s="21"/>
      <c r="D47" s="3">
        <f t="shared" ref="D47:G47" si="7">D44+D45+D46</f>
        <v>0</v>
      </c>
      <c r="E47" s="3">
        <f t="shared" si="7"/>
        <v>0</v>
      </c>
      <c r="F47" s="3">
        <f t="shared" si="7"/>
        <v>0</v>
      </c>
      <c r="G47" s="7">
        <f t="shared" si="7"/>
        <v>0</v>
      </c>
      <c r="H47" s="7">
        <v>0</v>
      </c>
      <c r="I47" s="7">
        <v>0</v>
      </c>
      <c r="J47" s="4">
        <f t="shared" si="0"/>
        <v>0</v>
      </c>
    </row>
    <row r="48" spans="1:10" ht="30.75" customHeight="1" x14ac:dyDescent="0.25">
      <c r="A48" s="21">
        <v>10</v>
      </c>
      <c r="B48" s="21" t="s">
        <v>32</v>
      </c>
      <c r="C48" s="2" t="s">
        <v>10</v>
      </c>
      <c r="D48" s="3">
        <v>421910.32</v>
      </c>
      <c r="E48" s="3">
        <v>421910.32</v>
      </c>
      <c r="F48" s="3">
        <v>668384.9</v>
      </c>
      <c r="G48" s="3">
        <v>668384.9</v>
      </c>
      <c r="H48" s="7">
        <v>0</v>
      </c>
      <c r="I48" s="7">
        <v>0</v>
      </c>
      <c r="J48" s="4">
        <f t="shared" si="0"/>
        <v>0</v>
      </c>
    </row>
    <row r="49" spans="1:10" ht="38.25" x14ac:dyDescent="0.25">
      <c r="A49" s="21"/>
      <c r="B49" s="21"/>
      <c r="C49" s="2" t="s">
        <v>11</v>
      </c>
      <c r="D49" s="3">
        <v>11792449.619999999</v>
      </c>
      <c r="E49" s="3">
        <v>10695727.939999999</v>
      </c>
      <c r="F49" s="3">
        <v>19191040.77</v>
      </c>
      <c r="G49" s="8">
        <v>18958240.760000002</v>
      </c>
      <c r="H49" s="7">
        <v>0</v>
      </c>
      <c r="I49" s="7">
        <v>0</v>
      </c>
      <c r="J49" s="4">
        <f t="shared" si="0"/>
        <v>0</v>
      </c>
    </row>
    <row r="50" spans="1:10" ht="38.25" x14ac:dyDescent="0.25">
      <c r="A50" s="21"/>
      <c r="B50" s="21"/>
      <c r="C50" s="2" t="s">
        <v>14</v>
      </c>
      <c r="D50" s="3">
        <v>642261.05000000005</v>
      </c>
      <c r="E50" s="3">
        <v>584538.86</v>
      </c>
      <c r="F50" s="3">
        <v>850396.09</v>
      </c>
      <c r="G50" s="3">
        <v>843196.09</v>
      </c>
      <c r="H50" s="7">
        <v>0</v>
      </c>
      <c r="I50" s="7">
        <v>0</v>
      </c>
      <c r="J50" s="4">
        <f t="shared" si="0"/>
        <v>0</v>
      </c>
    </row>
    <row r="51" spans="1:10" x14ac:dyDescent="0.25">
      <c r="A51" s="21" t="s">
        <v>31</v>
      </c>
      <c r="B51" s="21"/>
      <c r="C51" s="21"/>
      <c r="D51" s="3">
        <f t="shared" ref="D51:G51" si="8">D48+D49+D50</f>
        <v>12856620.99</v>
      </c>
      <c r="E51" s="3">
        <f t="shared" si="8"/>
        <v>11702177.119999999</v>
      </c>
      <c r="F51" s="3">
        <f t="shared" si="8"/>
        <v>20709821.759999998</v>
      </c>
      <c r="G51" s="7">
        <f t="shared" si="8"/>
        <v>20469821.75</v>
      </c>
      <c r="H51" s="7">
        <v>0</v>
      </c>
      <c r="I51" s="7">
        <v>0</v>
      </c>
      <c r="J51" s="4">
        <f t="shared" si="0"/>
        <v>0</v>
      </c>
    </row>
    <row r="52" spans="1:10" ht="36" customHeight="1" x14ac:dyDescent="0.25">
      <c r="A52" s="20">
        <v>11</v>
      </c>
      <c r="B52" s="21" t="s">
        <v>34</v>
      </c>
      <c r="C52" s="2" t="s">
        <v>10</v>
      </c>
      <c r="D52" s="3">
        <v>3385800</v>
      </c>
      <c r="E52" s="3">
        <v>3385800</v>
      </c>
      <c r="F52" s="3">
        <v>3717679.88</v>
      </c>
      <c r="G52" s="7">
        <v>3717679.88</v>
      </c>
      <c r="H52" s="7">
        <v>0</v>
      </c>
      <c r="I52" s="7">
        <v>0</v>
      </c>
      <c r="J52" s="4">
        <f t="shared" si="0"/>
        <v>0</v>
      </c>
    </row>
    <row r="53" spans="1:10" ht="38.25" x14ac:dyDescent="0.25">
      <c r="A53" s="20"/>
      <c r="B53" s="21"/>
      <c r="C53" s="2" t="s">
        <v>11</v>
      </c>
      <c r="D53" s="3">
        <v>23041238.469999999</v>
      </c>
      <c r="E53" s="3">
        <v>23041238.469999999</v>
      </c>
      <c r="F53" s="3">
        <v>5814832.5499999998</v>
      </c>
      <c r="G53" s="10">
        <v>5814832.54</v>
      </c>
      <c r="H53" s="7">
        <v>0</v>
      </c>
      <c r="I53" s="7">
        <v>0</v>
      </c>
      <c r="J53" s="4">
        <f t="shared" si="0"/>
        <v>0</v>
      </c>
    </row>
    <row r="54" spans="1:10" ht="38.25" x14ac:dyDescent="0.25">
      <c r="A54" s="20"/>
      <c r="B54" s="21"/>
      <c r="C54" s="2" t="s">
        <v>14</v>
      </c>
      <c r="D54" s="3">
        <v>2936337.62</v>
      </c>
      <c r="E54" s="3">
        <v>2936337.62</v>
      </c>
      <c r="F54" s="3">
        <v>1059168.04</v>
      </c>
      <c r="G54" s="7">
        <v>1059168.04</v>
      </c>
      <c r="H54" s="7">
        <v>0</v>
      </c>
      <c r="I54" s="7">
        <v>0</v>
      </c>
      <c r="J54" s="4">
        <f t="shared" si="0"/>
        <v>0</v>
      </c>
    </row>
    <row r="55" spans="1:10" x14ac:dyDescent="0.25">
      <c r="A55" s="21" t="s">
        <v>33</v>
      </c>
      <c r="B55" s="21"/>
      <c r="C55" s="21"/>
      <c r="D55" s="3">
        <f t="shared" ref="D55:G55" si="9">D52+D53+D54</f>
        <v>29363376.09</v>
      </c>
      <c r="E55" s="3">
        <f t="shared" si="9"/>
        <v>29363376.09</v>
      </c>
      <c r="F55" s="3">
        <f t="shared" si="9"/>
        <v>10591680.469999999</v>
      </c>
      <c r="G55" s="7">
        <f t="shared" si="9"/>
        <v>10591680.460000001</v>
      </c>
      <c r="H55" s="7">
        <v>0</v>
      </c>
      <c r="I55" s="7">
        <v>0</v>
      </c>
      <c r="J55" s="4">
        <f t="shared" si="0"/>
        <v>0</v>
      </c>
    </row>
    <row r="56" spans="1:10" ht="30" customHeight="1" x14ac:dyDescent="0.25">
      <c r="A56" s="21">
        <v>12</v>
      </c>
      <c r="B56" s="21" t="s">
        <v>36</v>
      </c>
      <c r="C56" s="2" t="s">
        <v>10</v>
      </c>
      <c r="D56" s="3">
        <v>0</v>
      </c>
      <c r="E56" s="3">
        <v>0</v>
      </c>
      <c r="F56" s="3">
        <v>0</v>
      </c>
      <c r="G56" s="7">
        <v>0</v>
      </c>
      <c r="H56" s="7">
        <v>0</v>
      </c>
      <c r="I56" s="7">
        <v>0</v>
      </c>
      <c r="J56" s="4">
        <f t="shared" si="0"/>
        <v>0</v>
      </c>
    </row>
    <row r="57" spans="1:10" ht="38.25" x14ac:dyDescent="0.25">
      <c r="A57" s="21"/>
      <c r="B57" s="21"/>
      <c r="C57" s="2" t="s">
        <v>11</v>
      </c>
      <c r="D57" s="3">
        <v>0</v>
      </c>
      <c r="E57" s="3">
        <v>0</v>
      </c>
      <c r="F57" s="3">
        <v>0</v>
      </c>
      <c r="G57" s="7">
        <v>0</v>
      </c>
      <c r="H57" s="7">
        <v>0</v>
      </c>
      <c r="I57" s="7">
        <v>0</v>
      </c>
      <c r="J57" s="4">
        <f t="shared" si="0"/>
        <v>0</v>
      </c>
    </row>
    <row r="58" spans="1:10" ht="38.25" x14ac:dyDescent="0.25">
      <c r="A58" s="21"/>
      <c r="B58" s="21"/>
      <c r="C58" s="2" t="s">
        <v>14</v>
      </c>
      <c r="D58" s="3">
        <v>0</v>
      </c>
      <c r="E58" s="3">
        <v>0</v>
      </c>
      <c r="F58" s="3">
        <v>0</v>
      </c>
      <c r="G58" s="7">
        <v>0</v>
      </c>
      <c r="H58" s="7">
        <v>0</v>
      </c>
      <c r="I58" s="7">
        <v>0</v>
      </c>
      <c r="J58" s="4">
        <f t="shared" si="0"/>
        <v>0</v>
      </c>
    </row>
    <row r="59" spans="1:10" x14ac:dyDescent="0.25">
      <c r="A59" s="21" t="s">
        <v>35</v>
      </c>
      <c r="B59" s="21"/>
      <c r="C59" s="21"/>
      <c r="D59" s="3">
        <f>D56+D57+D58</f>
        <v>0</v>
      </c>
      <c r="E59" s="3">
        <f>E56+E57+E58</f>
        <v>0</v>
      </c>
      <c r="F59" s="3">
        <f>F58+F57+F56</f>
        <v>0</v>
      </c>
      <c r="G59" s="7">
        <f>G56+G57+G58</f>
        <v>0</v>
      </c>
      <c r="H59" s="7">
        <v>0</v>
      </c>
      <c r="I59" s="7">
        <v>0</v>
      </c>
      <c r="J59" s="4">
        <f t="shared" si="0"/>
        <v>0</v>
      </c>
    </row>
    <row r="60" spans="1:10" ht="34.5" customHeight="1" x14ac:dyDescent="0.25">
      <c r="A60" s="21">
        <v>13</v>
      </c>
      <c r="B60" s="21" t="s">
        <v>38</v>
      </c>
      <c r="C60" s="2" t="s">
        <v>10</v>
      </c>
      <c r="D60" s="3">
        <v>0</v>
      </c>
      <c r="E60" s="3">
        <v>0</v>
      </c>
      <c r="F60" s="3">
        <v>0</v>
      </c>
      <c r="G60" s="7">
        <v>0</v>
      </c>
      <c r="H60" s="7">
        <v>0</v>
      </c>
      <c r="I60" s="7">
        <v>0</v>
      </c>
      <c r="J60" s="4">
        <f t="shared" si="0"/>
        <v>0</v>
      </c>
    </row>
    <row r="61" spans="1:10" ht="38.25" x14ac:dyDescent="0.25">
      <c r="A61" s="21"/>
      <c r="B61" s="21"/>
      <c r="C61" s="2" t="s">
        <v>11</v>
      </c>
      <c r="D61" s="3">
        <v>67900</v>
      </c>
      <c r="E61" s="3">
        <v>67900</v>
      </c>
      <c r="F61" s="3">
        <v>81400</v>
      </c>
      <c r="G61" s="7">
        <v>81400</v>
      </c>
      <c r="H61" s="7">
        <v>84800</v>
      </c>
      <c r="I61" s="7">
        <v>84800</v>
      </c>
      <c r="J61" s="4">
        <f t="shared" si="0"/>
        <v>0</v>
      </c>
    </row>
    <row r="62" spans="1:10" ht="38.25" x14ac:dyDescent="0.25">
      <c r="A62" s="21"/>
      <c r="B62" s="21"/>
      <c r="C62" s="2" t="s">
        <v>14</v>
      </c>
      <c r="D62" s="3">
        <v>0</v>
      </c>
      <c r="E62" s="3">
        <v>0</v>
      </c>
      <c r="F62" s="3">
        <v>0</v>
      </c>
      <c r="G62" s="7">
        <v>0</v>
      </c>
      <c r="H62" s="7">
        <v>0</v>
      </c>
      <c r="I62" s="7">
        <v>0</v>
      </c>
      <c r="J62" s="4">
        <f t="shared" si="0"/>
        <v>0</v>
      </c>
    </row>
    <row r="63" spans="1:10" x14ac:dyDescent="0.25">
      <c r="A63" s="20" t="s">
        <v>37</v>
      </c>
      <c r="B63" s="20"/>
      <c r="C63" s="20"/>
      <c r="D63" s="3">
        <f t="shared" ref="D63:G63" si="10">D60+D61+D62</f>
        <v>67900</v>
      </c>
      <c r="E63" s="3">
        <f t="shared" si="10"/>
        <v>67900</v>
      </c>
      <c r="F63" s="3">
        <f t="shared" si="10"/>
        <v>81400</v>
      </c>
      <c r="G63" s="7">
        <f t="shared" si="10"/>
        <v>81400</v>
      </c>
      <c r="H63" s="7">
        <f>H60+H61+H62</f>
        <v>84800</v>
      </c>
      <c r="I63" s="7">
        <f>I60+I61+I62</f>
        <v>84800</v>
      </c>
      <c r="J63" s="4">
        <f t="shared" si="0"/>
        <v>0</v>
      </c>
    </row>
    <row r="64" spans="1:10" ht="44.25" customHeight="1" x14ac:dyDescent="0.25">
      <c r="A64" s="31">
        <v>14</v>
      </c>
      <c r="B64" s="31" t="s">
        <v>40</v>
      </c>
      <c r="C64" s="16" t="s">
        <v>10</v>
      </c>
      <c r="D64" s="3">
        <v>0</v>
      </c>
      <c r="E64" s="3">
        <v>0</v>
      </c>
      <c r="F64" s="3">
        <v>0</v>
      </c>
      <c r="G64" s="7">
        <v>0</v>
      </c>
      <c r="H64" s="7">
        <v>0</v>
      </c>
      <c r="I64" s="7">
        <v>0</v>
      </c>
      <c r="J64" s="4">
        <f t="shared" si="0"/>
        <v>0</v>
      </c>
    </row>
    <row r="65" spans="1:10" ht="38.25" x14ac:dyDescent="0.25">
      <c r="A65" s="31"/>
      <c r="B65" s="31"/>
      <c r="C65" s="16" t="s">
        <v>11</v>
      </c>
      <c r="D65" s="3">
        <v>2861000</v>
      </c>
      <c r="E65" s="3">
        <v>2861000</v>
      </c>
      <c r="F65" s="3">
        <v>2296900</v>
      </c>
      <c r="G65" s="7">
        <v>2296850</v>
      </c>
      <c r="H65" s="7">
        <v>3223100</v>
      </c>
      <c r="I65" s="7">
        <v>3223100</v>
      </c>
      <c r="J65" s="4">
        <f t="shared" si="0"/>
        <v>0</v>
      </c>
    </row>
    <row r="66" spans="1:10" ht="38.25" x14ac:dyDescent="0.25">
      <c r="A66" s="31"/>
      <c r="B66" s="31"/>
      <c r="C66" s="16" t="s">
        <v>14</v>
      </c>
      <c r="D66" s="3">
        <v>150578.95000000001</v>
      </c>
      <c r="E66" s="3">
        <v>150578.95000000001</v>
      </c>
      <c r="F66" s="3">
        <v>120889.47</v>
      </c>
      <c r="G66" s="7">
        <v>120886.84</v>
      </c>
      <c r="H66" s="7">
        <v>169636.84</v>
      </c>
      <c r="I66" s="7">
        <v>169636.84</v>
      </c>
      <c r="J66" s="4">
        <f t="shared" si="0"/>
        <v>0</v>
      </c>
    </row>
    <row r="67" spans="1:10" x14ac:dyDescent="0.25">
      <c r="A67" s="31" t="s">
        <v>39</v>
      </c>
      <c r="B67" s="31"/>
      <c r="C67" s="31"/>
      <c r="D67" s="17">
        <f t="shared" ref="D67:G67" si="11">D64+D65+D66</f>
        <v>3011578.95</v>
      </c>
      <c r="E67" s="17">
        <f t="shared" si="11"/>
        <v>3011578.95</v>
      </c>
      <c r="F67" s="3">
        <f t="shared" si="11"/>
        <v>2417789.4700000002</v>
      </c>
      <c r="G67" s="3">
        <f t="shared" si="11"/>
        <v>2417736.84</v>
      </c>
      <c r="H67" s="7">
        <f>H64+H65+H66</f>
        <v>3392736.84</v>
      </c>
      <c r="I67" s="7">
        <f>I64+I65+I66</f>
        <v>3392736.84</v>
      </c>
      <c r="J67" s="4">
        <f t="shared" si="0"/>
        <v>0</v>
      </c>
    </row>
    <row r="68" spans="1:10" ht="34.5" customHeight="1" x14ac:dyDescent="0.25">
      <c r="A68" s="21">
        <v>15</v>
      </c>
      <c r="B68" s="21" t="s">
        <v>42</v>
      </c>
      <c r="C68" s="2" t="s">
        <v>10</v>
      </c>
      <c r="D68" s="3">
        <v>0</v>
      </c>
      <c r="E68" s="3">
        <v>0</v>
      </c>
      <c r="F68" s="3">
        <v>0</v>
      </c>
      <c r="G68" s="7">
        <v>0</v>
      </c>
      <c r="H68" s="7">
        <v>0</v>
      </c>
      <c r="I68" s="7">
        <v>0</v>
      </c>
      <c r="J68" s="4">
        <f t="shared" si="0"/>
        <v>0</v>
      </c>
    </row>
    <row r="69" spans="1:10" ht="38.25" x14ac:dyDescent="0.25">
      <c r="A69" s="21"/>
      <c r="B69" s="21"/>
      <c r="C69" s="2" t="s">
        <v>11</v>
      </c>
      <c r="D69" s="3">
        <v>0</v>
      </c>
      <c r="E69" s="3">
        <v>0</v>
      </c>
      <c r="F69" s="3">
        <v>0</v>
      </c>
      <c r="G69" s="7">
        <v>0</v>
      </c>
      <c r="H69" s="7">
        <v>0</v>
      </c>
      <c r="I69" s="7">
        <v>0</v>
      </c>
      <c r="J69" s="4">
        <f t="shared" si="0"/>
        <v>0</v>
      </c>
    </row>
    <row r="70" spans="1:10" ht="38.25" x14ac:dyDescent="0.25">
      <c r="A70" s="21"/>
      <c r="B70" s="21"/>
      <c r="C70" s="2" t="s">
        <v>14</v>
      </c>
      <c r="D70" s="3">
        <v>0</v>
      </c>
      <c r="E70" s="3">
        <v>0</v>
      </c>
      <c r="F70" s="3">
        <v>0</v>
      </c>
      <c r="G70" s="7">
        <v>0</v>
      </c>
      <c r="H70" s="7">
        <v>0</v>
      </c>
      <c r="I70" s="7">
        <v>0</v>
      </c>
      <c r="J70" s="4">
        <f t="shared" si="0"/>
        <v>0</v>
      </c>
    </row>
    <row r="71" spans="1:10" x14ac:dyDescent="0.25">
      <c r="A71" s="21" t="s">
        <v>41</v>
      </c>
      <c r="B71" s="21"/>
      <c r="C71" s="21"/>
      <c r="D71" s="3">
        <v>0</v>
      </c>
      <c r="E71" s="3">
        <v>0</v>
      </c>
      <c r="F71" s="3">
        <f>F68+F69+F70</f>
        <v>0</v>
      </c>
      <c r="G71" s="7">
        <f>G68+G69+G70</f>
        <v>0</v>
      </c>
      <c r="H71" s="7">
        <v>0</v>
      </c>
      <c r="I71" s="7">
        <v>0</v>
      </c>
      <c r="J71" s="4">
        <f t="shared" si="0"/>
        <v>0</v>
      </c>
    </row>
    <row r="72" spans="1:10" ht="32.25" customHeight="1" x14ac:dyDescent="0.25">
      <c r="A72" s="21">
        <v>16</v>
      </c>
      <c r="B72" s="21" t="s">
        <v>44</v>
      </c>
      <c r="C72" s="2" t="s">
        <v>10</v>
      </c>
      <c r="D72" s="3">
        <v>0</v>
      </c>
      <c r="E72" s="3">
        <v>0</v>
      </c>
      <c r="F72" s="3">
        <v>0</v>
      </c>
      <c r="G72" s="7">
        <v>0</v>
      </c>
      <c r="H72" s="7">
        <v>0</v>
      </c>
      <c r="I72" s="7">
        <v>0</v>
      </c>
      <c r="J72" s="4">
        <f t="shared" si="0"/>
        <v>0</v>
      </c>
    </row>
    <row r="73" spans="1:10" ht="38.25" x14ac:dyDescent="0.25">
      <c r="A73" s="21"/>
      <c r="B73" s="21"/>
      <c r="C73" s="2" t="s">
        <v>11</v>
      </c>
      <c r="D73" s="3">
        <v>0</v>
      </c>
      <c r="E73" s="3">
        <v>0</v>
      </c>
      <c r="F73" s="3">
        <v>0</v>
      </c>
      <c r="G73" s="7">
        <v>0</v>
      </c>
      <c r="H73" s="7">
        <v>35355200</v>
      </c>
      <c r="I73" s="7">
        <v>34759408.130000003</v>
      </c>
      <c r="J73" s="4">
        <f t="shared" si="0"/>
        <v>595791.86999999732</v>
      </c>
    </row>
    <row r="74" spans="1:10" ht="38.25" x14ac:dyDescent="0.25">
      <c r="A74" s="21"/>
      <c r="B74" s="21"/>
      <c r="C74" s="2" t="s">
        <v>14</v>
      </c>
      <c r="D74" s="3">
        <v>0</v>
      </c>
      <c r="E74" s="3">
        <v>0</v>
      </c>
      <c r="F74" s="3">
        <v>0</v>
      </c>
      <c r="G74" s="7">
        <v>0</v>
      </c>
      <c r="H74" s="7">
        <v>17492400</v>
      </c>
      <c r="I74" s="7">
        <v>16896691.27</v>
      </c>
      <c r="J74" s="4">
        <f t="shared" si="0"/>
        <v>595708.73000000045</v>
      </c>
    </row>
    <row r="75" spans="1:10" x14ac:dyDescent="0.25">
      <c r="A75" s="21" t="s">
        <v>43</v>
      </c>
      <c r="B75" s="21"/>
      <c r="C75" s="21"/>
      <c r="D75" s="3">
        <v>0</v>
      </c>
      <c r="E75" s="3">
        <v>0</v>
      </c>
      <c r="F75" s="3">
        <f>F73+F72+F74</f>
        <v>0</v>
      </c>
      <c r="G75" s="7">
        <f>G72+G73+G74</f>
        <v>0</v>
      </c>
      <c r="H75" s="7">
        <f>H72+H73+H74</f>
        <v>52847600</v>
      </c>
      <c r="I75" s="7">
        <f>I72+I73+I74</f>
        <v>51656099.400000006</v>
      </c>
      <c r="J75" s="4">
        <f t="shared" si="0"/>
        <v>1191500.599999994</v>
      </c>
    </row>
    <row r="76" spans="1:10" ht="25.5" x14ac:dyDescent="0.25">
      <c r="A76" s="21">
        <v>17</v>
      </c>
      <c r="B76" s="21" t="s">
        <v>46</v>
      </c>
      <c r="C76" s="2" t="s">
        <v>10</v>
      </c>
      <c r="D76" s="3">
        <v>0</v>
      </c>
      <c r="E76" s="3">
        <v>0</v>
      </c>
      <c r="F76" s="3">
        <v>0</v>
      </c>
      <c r="G76" s="7">
        <v>0</v>
      </c>
      <c r="H76" s="7">
        <v>0</v>
      </c>
      <c r="I76" s="7">
        <v>0</v>
      </c>
      <c r="J76" s="4">
        <f t="shared" si="0"/>
        <v>0</v>
      </c>
    </row>
    <row r="77" spans="1:10" ht="38.25" x14ac:dyDescent="0.25">
      <c r="A77" s="21"/>
      <c r="B77" s="21"/>
      <c r="C77" s="2" t="s">
        <v>11</v>
      </c>
      <c r="D77" s="3">
        <v>0</v>
      </c>
      <c r="E77" s="3">
        <v>0</v>
      </c>
      <c r="F77" s="3">
        <v>0</v>
      </c>
      <c r="G77" s="7">
        <v>0</v>
      </c>
      <c r="H77" s="7">
        <v>0</v>
      </c>
      <c r="I77" s="7">
        <v>0</v>
      </c>
      <c r="J77" s="4">
        <f t="shared" si="0"/>
        <v>0</v>
      </c>
    </row>
    <row r="78" spans="1:10" ht="38.25" x14ac:dyDescent="0.25">
      <c r="A78" s="21"/>
      <c r="B78" s="21"/>
      <c r="C78" s="2" t="s">
        <v>14</v>
      </c>
      <c r="D78" s="3">
        <v>0</v>
      </c>
      <c r="E78" s="3">
        <v>0</v>
      </c>
      <c r="F78" s="3">
        <v>0</v>
      </c>
      <c r="G78" s="7">
        <v>0</v>
      </c>
      <c r="H78" s="7">
        <v>0</v>
      </c>
      <c r="I78" s="7">
        <v>0</v>
      </c>
      <c r="J78" s="4">
        <f t="shared" si="0"/>
        <v>0</v>
      </c>
    </row>
    <row r="79" spans="1:10" x14ac:dyDescent="0.25">
      <c r="A79" s="21" t="s">
        <v>45</v>
      </c>
      <c r="B79" s="21"/>
      <c r="C79" s="21"/>
      <c r="D79" s="3">
        <f t="shared" ref="D79:G79" si="12">D76+D77+D78</f>
        <v>0</v>
      </c>
      <c r="E79" s="3">
        <f t="shared" si="12"/>
        <v>0</v>
      </c>
      <c r="F79" s="3">
        <f t="shared" si="12"/>
        <v>0</v>
      </c>
      <c r="G79" s="7">
        <f t="shared" si="12"/>
        <v>0</v>
      </c>
      <c r="H79" s="7">
        <v>0</v>
      </c>
      <c r="I79" s="7">
        <v>0</v>
      </c>
      <c r="J79" s="4">
        <f t="shared" si="0"/>
        <v>0</v>
      </c>
    </row>
    <row r="80" spans="1:10" ht="25.5" x14ac:dyDescent="0.25">
      <c r="A80" s="21">
        <v>18</v>
      </c>
      <c r="B80" s="21" t="s">
        <v>48</v>
      </c>
      <c r="C80" s="2" t="s">
        <v>10</v>
      </c>
      <c r="D80" s="3">
        <v>0</v>
      </c>
      <c r="E80" s="3">
        <v>0</v>
      </c>
      <c r="F80" s="3">
        <v>0</v>
      </c>
      <c r="G80" s="7">
        <v>0</v>
      </c>
      <c r="H80" s="7">
        <v>0</v>
      </c>
      <c r="I80" s="7">
        <v>0</v>
      </c>
      <c r="J80" s="4">
        <f t="shared" si="0"/>
        <v>0</v>
      </c>
    </row>
    <row r="81" spans="1:10" ht="35.450000000000003" customHeight="1" x14ac:dyDescent="0.25">
      <c r="A81" s="21"/>
      <c r="B81" s="21"/>
      <c r="C81" s="2" t="s">
        <v>11</v>
      </c>
      <c r="D81" s="3">
        <v>0</v>
      </c>
      <c r="E81" s="3">
        <v>0</v>
      </c>
      <c r="F81" s="3">
        <v>0</v>
      </c>
      <c r="G81" s="7">
        <v>0</v>
      </c>
      <c r="H81" s="7">
        <v>0</v>
      </c>
      <c r="I81" s="7">
        <v>0</v>
      </c>
      <c r="J81" s="4">
        <f t="shared" ref="J81:J127" si="13">H81-I81</f>
        <v>0</v>
      </c>
    </row>
    <row r="82" spans="1:10" ht="38.25" x14ac:dyDescent="0.25">
      <c r="A82" s="21"/>
      <c r="B82" s="21"/>
      <c r="C82" s="2" t="s">
        <v>14</v>
      </c>
      <c r="D82" s="3">
        <v>0</v>
      </c>
      <c r="E82" s="3">
        <v>0</v>
      </c>
      <c r="F82" s="3">
        <v>0</v>
      </c>
      <c r="G82" s="7">
        <v>0</v>
      </c>
      <c r="H82" s="7">
        <v>0</v>
      </c>
      <c r="I82" s="7">
        <v>0</v>
      </c>
      <c r="J82" s="4">
        <f t="shared" si="13"/>
        <v>0</v>
      </c>
    </row>
    <row r="83" spans="1:10" ht="25.5" x14ac:dyDescent="0.25">
      <c r="A83" s="21"/>
      <c r="B83" s="21"/>
      <c r="C83" s="2" t="s">
        <v>49</v>
      </c>
      <c r="D83" s="3">
        <v>0</v>
      </c>
      <c r="E83" s="3">
        <v>0</v>
      </c>
      <c r="F83" s="3">
        <v>0</v>
      </c>
      <c r="G83" s="7">
        <v>0</v>
      </c>
      <c r="H83" s="7">
        <v>0</v>
      </c>
      <c r="I83" s="7">
        <v>0</v>
      </c>
      <c r="J83" s="4">
        <f t="shared" si="13"/>
        <v>0</v>
      </c>
    </row>
    <row r="84" spans="1:10" x14ac:dyDescent="0.25">
      <c r="A84" s="21" t="s">
        <v>66</v>
      </c>
      <c r="B84" s="21"/>
      <c r="C84" s="21"/>
      <c r="D84" s="3">
        <f t="shared" ref="D84:G84" si="14">D80+D81+D82+D83</f>
        <v>0</v>
      </c>
      <c r="E84" s="3">
        <f t="shared" si="14"/>
        <v>0</v>
      </c>
      <c r="F84" s="3">
        <f t="shared" si="14"/>
        <v>0</v>
      </c>
      <c r="G84" s="7">
        <f t="shared" si="14"/>
        <v>0</v>
      </c>
      <c r="H84" s="7">
        <v>0</v>
      </c>
      <c r="I84" s="7">
        <v>0</v>
      </c>
      <c r="J84" s="4">
        <f t="shared" si="13"/>
        <v>0</v>
      </c>
    </row>
    <row r="85" spans="1:10" ht="34.5" customHeight="1" x14ac:dyDescent="0.25">
      <c r="A85" s="21">
        <v>19</v>
      </c>
      <c r="B85" s="21" t="s">
        <v>51</v>
      </c>
      <c r="C85" s="2" t="s">
        <v>10</v>
      </c>
      <c r="D85" s="3">
        <v>0</v>
      </c>
      <c r="E85" s="3">
        <v>0</v>
      </c>
      <c r="F85" s="3">
        <v>0</v>
      </c>
      <c r="G85" s="7">
        <v>0</v>
      </c>
      <c r="H85" s="7">
        <v>0</v>
      </c>
      <c r="I85" s="7">
        <v>0</v>
      </c>
      <c r="J85" s="4">
        <f t="shared" si="13"/>
        <v>0</v>
      </c>
    </row>
    <row r="86" spans="1:10" ht="38.25" x14ac:dyDescent="0.25">
      <c r="A86" s="21"/>
      <c r="B86" s="21"/>
      <c r="C86" s="2" t="s">
        <v>11</v>
      </c>
      <c r="D86" s="3">
        <v>0</v>
      </c>
      <c r="E86" s="3">
        <v>0</v>
      </c>
      <c r="F86" s="3">
        <v>0</v>
      </c>
      <c r="G86" s="7">
        <v>0</v>
      </c>
      <c r="H86" s="7">
        <v>0</v>
      </c>
      <c r="I86" s="7">
        <v>0</v>
      </c>
      <c r="J86" s="4">
        <f t="shared" si="13"/>
        <v>0</v>
      </c>
    </row>
    <row r="87" spans="1:10" ht="38.25" x14ac:dyDescent="0.25">
      <c r="A87" s="21"/>
      <c r="B87" s="21"/>
      <c r="C87" s="2" t="s">
        <v>14</v>
      </c>
      <c r="D87" s="3">
        <v>0</v>
      </c>
      <c r="E87" s="3">
        <v>0</v>
      </c>
      <c r="F87" s="3">
        <v>0</v>
      </c>
      <c r="G87" s="7">
        <v>0</v>
      </c>
      <c r="H87" s="7">
        <v>0</v>
      </c>
      <c r="I87" s="7">
        <v>0</v>
      </c>
      <c r="J87" s="4">
        <f t="shared" si="13"/>
        <v>0</v>
      </c>
    </row>
    <row r="88" spans="1:10" x14ac:dyDescent="0.25">
      <c r="A88" s="21" t="s">
        <v>47</v>
      </c>
      <c r="B88" s="21"/>
      <c r="C88" s="21"/>
      <c r="D88" s="3">
        <f t="shared" ref="D88:G88" si="15">D85+D86+D87</f>
        <v>0</v>
      </c>
      <c r="E88" s="3">
        <f t="shared" si="15"/>
        <v>0</v>
      </c>
      <c r="F88" s="3">
        <f t="shared" si="15"/>
        <v>0</v>
      </c>
      <c r="G88" s="7">
        <f t="shared" si="15"/>
        <v>0</v>
      </c>
      <c r="H88" s="7">
        <v>0</v>
      </c>
      <c r="I88" s="7">
        <v>0</v>
      </c>
      <c r="J88" s="4">
        <f t="shared" si="13"/>
        <v>0</v>
      </c>
    </row>
    <row r="89" spans="1:10" ht="30.75" customHeight="1" x14ac:dyDescent="0.25">
      <c r="A89" s="21">
        <v>20</v>
      </c>
      <c r="B89" s="21" t="s">
        <v>53</v>
      </c>
      <c r="C89" s="2" t="s">
        <v>10</v>
      </c>
      <c r="D89" s="3">
        <v>0</v>
      </c>
      <c r="E89" s="3">
        <v>0</v>
      </c>
      <c r="F89" s="3">
        <v>3000</v>
      </c>
      <c r="G89" s="7">
        <v>2999.6</v>
      </c>
      <c r="H89" s="7">
        <v>1200</v>
      </c>
      <c r="I89" s="7">
        <v>1199.28</v>
      </c>
      <c r="J89" s="4">
        <f t="shared" si="13"/>
        <v>0.72000000000002728</v>
      </c>
    </row>
    <row r="90" spans="1:10" ht="38.25" x14ac:dyDescent="0.25">
      <c r="A90" s="21"/>
      <c r="B90" s="21"/>
      <c r="C90" s="2" t="s">
        <v>11</v>
      </c>
      <c r="D90" s="3">
        <v>7085300</v>
      </c>
      <c r="E90" s="3">
        <v>7085288.4000000004</v>
      </c>
      <c r="F90" s="3">
        <v>1597976</v>
      </c>
      <c r="G90" s="7">
        <v>1597976</v>
      </c>
      <c r="H90" s="7">
        <v>1098500</v>
      </c>
      <c r="I90" s="7">
        <v>1098500</v>
      </c>
      <c r="J90" s="4">
        <f t="shared" si="13"/>
        <v>0</v>
      </c>
    </row>
    <row r="91" spans="1:10" ht="60" customHeight="1" x14ac:dyDescent="0.25">
      <c r="A91" s="21"/>
      <c r="B91" s="21"/>
      <c r="C91" s="2" t="s">
        <v>14</v>
      </c>
      <c r="D91" s="3">
        <v>13125</v>
      </c>
      <c r="E91" s="3">
        <v>13125</v>
      </c>
      <c r="F91" s="3">
        <v>13550</v>
      </c>
      <c r="G91" s="7">
        <v>13550</v>
      </c>
      <c r="H91" s="7">
        <v>0</v>
      </c>
      <c r="I91" s="7">
        <v>0</v>
      </c>
      <c r="J91" s="4">
        <f t="shared" si="13"/>
        <v>0</v>
      </c>
    </row>
    <row r="92" spans="1:10" x14ac:dyDescent="0.25">
      <c r="A92" s="21" t="s">
        <v>50</v>
      </c>
      <c r="B92" s="21"/>
      <c r="C92" s="21"/>
      <c r="D92" s="3">
        <f t="shared" ref="D92:G92" si="16">D89+D90+D91</f>
        <v>7098425</v>
      </c>
      <c r="E92" s="3">
        <f t="shared" si="16"/>
        <v>7098413.4000000004</v>
      </c>
      <c r="F92" s="3">
        <f t="shared" si="16"/>
        <v>1614526</v>
      </c>
      <c r="G92" s="7">
        <f t="shared" si="16"/>
        <v>1614525.6</v>
      </c>
      <c r="H92" s="7">
        <f>H89+H90+H91</f>
        <v>1099700</v>
      </c>
      <c r="I92" s="7">
        <f>I89+I90+I91</f>
        <v>1099699.28</v>
      </c>
      <c r="J92" s="4">
        <f t="shared" si="13"/>
        <v>0.71999999997206032</v>
      </c>
    </row>
    <row r="93" spans="1:10" ht="25.5" x14ac:dyDescent="0.25">
      <c r="A93" s="21">
        <v>21</v>
      </c>
      <c r="B93" s="21" t="s">
        <v>55</v>
      </c>
      <c r="C93" s="2" t="s">
        <v>10</v>
      </c>
      <c r="D93" s="3">
        <v>0</v>
      </c>
      <c r="E93" s="3">
        <v>0</v>
      </c>
      <c r="F93" s="3">
        <v>0</v>
      </c>
      <c r="G93" s="7">
        <v>0</v>
      </c>
      <c r="H93" s="7">
        <v>0</v>
      </c>
      <c r="I93" s="7">
        <v>0</v>
      </c>
      <c r="J93" s="4">
        <f t="shared" si="13"/>
        <v>0</v>
      </c>
    </row>
    <row r="94" spans="1:10" ht="38.25" x14ac:dyDescent="0.25">
      <c r="A94" s="21"/>
      <c r="B94" s="21"/>
      <c r="C94" s="2" t="s">
        <v>11</v>
      </c>
      <c r="D94" s="3">
        <v>0</v>
      </c>
      <c r="E94" s="3">
        <v>0</v>
      </c>
      <c r="F94" s="3">
        <v>0</v>
      </c>
      <c r="G94" s="7">
        <v>0</v>
      </c>
      <c r="H94" s="7">
        <v>0</v>
      </c>
      <c r="I94" s="7">
        <v>0</v>
      </c>
      <c r="J94" s="4">
        <f t="shared" si="13"/>
        <v>0</v>
      </c>
    </row>
    <row r="95" spans="1:10" ht="38.25" x14ac:dyDescent="0.25">
      <c r="A95" s="21"/>
      <c r="B95" s="21"/>
      <c r="C95" s="2" t="s">
        <v>14</v>
      </c>
      <c r="D95" s="3">
        <v>0</v>
      </c>
      <c r="E95" s="3">
        <v>0</v>
      </c>
      <c r="F95" s="3">
        <v>0</v>
      </c>
      <c r="G95" s="7">
        <v>0</v>
      </c>
      <c r="H95" s="7">
        <v>0</v>
      </c>
      <c r="I95" s="7">
        <v>0</v>
      </c>
      <c r="J95" s="4">
        <f t="shared" si="13"/>
        <v>0</v>
      </c>
    </row>
    <row r="96" spans="1:10" x14ac:dyDescent="0.25">
      <c r="A96" s="21" t="s">
        <v>52</v>
      </c>
      <c r="B96" s="21"/>
      <c r="C96" s="21"/>
      <c r="D96" s="3">
        <f>D93+D94+D95</f>
        <v>0</v>
      </c>
      <c r="E96" s="3">
        <f>E93+E94+E95</f>
        <v>0</v>
      </c>
      <c r="F96" s="3">
        <f>F93+F94+F95</f>
        <v>0</v>
      </c>
      <c r="G96" s="7">
        <f>G94+G95+G93</f>
        <v>0</v>
      </c>
      <c r="H96" s="7">
        <v>0</v>
      </c>
      <c r="I96" s="7">
        <v>0</v>
      </c>
      <c r="J96" s="4">
        <f t="shared" si="13"/>
        <v>0</v>
      </c>
    </row>
    <row r="97" spans="1:10" ht="37.5" customHeight="1" x14ac:dyDescent="0.25">
      <c r="A97" s="21">
        <v>22</v>
      </c>
      <c r="B97" s="21" t="s">
        <v>56</v>
      </c>
      <c r="C97" s="2" t="s">
        <v>10</v>
      </c>
      <c r="D97" s="3">
        <v>0</v>
      </c>
      <c r="E97" s="3">
        <v>0</v>
      </c>
      <c r="F97" s="3">
        <v>0</v>
      </c>
      <c r="G97" s="7">
        <v>0</v>
      </c>
      <c r="H97" s="7">
        <v>0</v>
      </c>
      <c r="I97" s="7">
        <v>0</v>
      </c>
      <c r="J97" s="4">
        <f t="shared" si="13"/>
        <v>0</v>
      </c>
    </row>
    <row r="98" spans="1:10" ht="38.25" x14ac:dyDescent="0.25">
      <c r="A98" s="21"/>
      <c r="B98" s="21"/>
      <c r="C98" s="2" t="s">
        <v>11</v>
      </c>
      <c r="D98" s="3">
        <v>0</v>
      </c>
      <c r="E98" s="3">
        <v>0</v>
      </c>
      <c r="F98" s="3">
        <v>0</v>
      </c>
      <c r="G98" s="7">
        <v>0</v>
      </c>
      <c r="H98" s="7">
        <v>0</v>
      </c>
      <c r="I98" s="7">
        <v>0</v>
      </c>
      <c r="J98" s="4">
        <f t="shared" si="13"/>
        <v>0</v>
      </c>
    </row>
    <row r="99" spans="1:10" ht="38.25" x14ac:dyDescent="0.25">
      <c r="A99" s="21"/>
      <c r="B99" s="21"/>
      <c r="C99" s="2" t="s">
        <v>14</v>
      </c>
      <c r="D99" s="3">
        <v>0</v>
      </c>
      <c r="E99" s="3">
        <v>0</v>
      </c>
      <c r="F99" s="3">
        <v>0</v>
      </c>
      <c r="G99" s="7">
        <v>0</v>
      </c>
      <c r="H99" s="7">
        <v>0</v>
      </c>
      <c r="I99" s="7">
        <v>0</v>
      </c>
      <c r="J99" s="4">
        <f t="shared" si="13"/>
        <v>0</v>
      </c>
    </row>
    <row r="100" spans="1:10" x14ac:dyDescent="0.25">
      <c r="A100" s="21" t="s">
        <v>54</v>
      </c>
      <c r="B100" s="21"/>
      <c r="C100" s="21"/>
      <c r="D100" s="3">
        <f t="shared" ref="D100:G100" si="17">D97+D98+D99</f>
        <v>0</v>
      </c>
      <c r="E100" s="3">
        <f t="shared" si="17"/>
        <v>0</v>
      </c>
      <c r="F100" s="3">
        <f t="shared" si="17"/>
        <v>0</v>
      </c>
      <c r="G100" s="7">
        <f t="shared" si="17"/>
        <v>0</v>
      </c>
      <c r="H100" s="7">
        <v>0</v>
      </c>
      <c r="I100" s="7">
        <v>0</v>
      </c>
      <c r="J100" s="4">
        <f t="shared" si="13"/>
        <v>0</v>
      </c>
    </row>
    <row r="101" spans="1:10" ht="57" customHeight="1" x14ac:dyDescent="0.25">
      <c r="A101" s="21">
        <v>23</v>
      </c>
      <c r="B101" s="21" t="s">
        <v>57</v>
      </c>
      <c r="C101" s="2" t="s">
        <v>10</v>
      </c>
      <c r="D101" s="3">
        <v>0</v>
      </c>
      <c r="E101" s="3">
        <v>0</v>
      </c>
      <c r="F101" s="3">
        <v>0</v>
      </c>
      <c r="G101" s="7">
        <v>0</v>
      </c>
      <c r="H101" s="7">
        <v>0</v>
      </c>
      <c r="I101" s="7">
        <v>0</v>
      </c>
      <c r="J101" s="4">
        <f t="shared" si="13"/>
        <v>0</v>
      </c>
    </row>
    <row r="102" spans="1:10" ht="38.25" x14ac:dyDescent="0.25">
      <c r="A102" s="21"/>
      <c r="B102" s="21"/>
      <c r="C102" s="2" t="s">
        <v>11</v>
      </c>
      <c r="D102" s="3">
        <v>0</v>
      </c>
      <c r="E102" s="3">
        <v>0</v>
      </c>
      <c r="F102" s="3">
        <v>0</v>
      </c>
      <c r="G102" s="7">
        <v>0</v>
      </c>
      <c r="H102" s="7">
        <v>0</v>
      </c>
      <c r="I102" s="7">
        <v>0</v>
      </c>
      <c r="J102" s="4">
        <f t="shared" si="13"/>
        <v>0</v>
      </c>
    </row>
    <row r="103" spans="1:10" ht="38.25" x14ac:dyDescent="0.25">
      <c r="A103" s="21"/>
      <c r="B103" s="21"/>
      <c r="C103" s="2" t="s">
        <v>14</v>
      </c>
      <c r="D103" s="3">
        <v>0</v>
      </c>
      <c r="E103" s="3">
        <v>0</v>
      </c>
      <c r="F103" s="3">
        <v>0</v>
      </c>
      <c r="G103" s="7">
        <v>0</v>
      </c>
      <c r="H103" s="7">
        <v>0</v>
      </c>
      <c r="I103" s="7">
        <v>0</v>
      </c>
      <c r="J103" s="4">
        <f t="shared" si="13"/>
        <v>0</v>
      </c>
    </row>
    <row r="104" spans="1:10" x14ac:dyDescent="0.25">
      <c r="A104" s="21" t="s">
        <v>60</v>
      </c>
      <c r="B104" s="21"/>
      <c r="C104" s="21"/>
      <c r="D104" s="3">
        <f>D101+D102+D103</f>
        <v>0</v>
      </c>
      <c r="E104" s="3">
        <f>E101+E102+E103</f>
        <v>0</v>
      </c>
      <c r="F104" s="3">
        <f>F101+F102+F103</f>
        <v>0</v>
      </c>
      <c r="G104" s="7">
        <f>G102+G103+G101</f>
        <v>0</v>
      </c>
      <c r="H104" s="7">
        <v>0</v>
      </c>
      <c r="I104" s="7">
        <v>0</v>
      </c>
      <c r="J104" s="4">
        <f t="shared" si="13"/>
        <v>0</v>
      </c>
    </row>
    <row r="105" spans="1:10" ht="44.25" customHeight="1" x14ac:dyDescent="0.25">
      <c r="A105" s="21">
        <v>24</v>
      </c>
      <c r="B105" s="21" t="s">
        <v>58</v>
      </c>
      <c r="C105" s="2" t="s">
        <v>10</v>
      </c>
      <c r="D105" s="3">
        <v>0</v>
      </c>
      <c r="E105" s="3">
        <v>0</v>
      </c>
      <c r="F105" s="3">
        <v>0</v>
      </c>
      <c r="G105" s="7">
        <v>0</v>
      </c>
      <c r="H105" s="7">
        <v>0</v>
      </c>
      <c r="I105" s="7">
        <v>0</v>
      </c>
      <c r="J105" s="4">
        <f t="shared" si="13"/>
        <v>0</v>
      </c>
    </row>
    <row r="106" spans="1:10" ht="38.25" x14ac:dyDescent="0.25">
      <c r="A106" s="21"/>
      <c r="B106" s="21"/>
      <c r="C106" s="2" t="s">
        <v>11</v>
      </c>
      <c r="D106" s="3">
        <v>0</v>
      </c>
      <c r="E106" s="3">
        <v>0</v>
      </c>
      <c r="F106" s="3">
        <v>195600</v>
      </c>
      <c r="G106" s="7">
        <v>195600</v>
      </c>
      <c r="H106" s="7">
        <v>0</v>
      </c>
      <c r="I106" s="7">
        <v>0</v>
      </c>
      <c r="J106" s="4">
        <f t="shared" si="13"/>
        <v>0</v>
      </c>
    </row>
    <row r="107" spans="1:10" ht="38.25" x14ac:dyDescent="0.25">
      <c r="A107" s="21"/>
      <c r="B107" s="21"/>
      <c r="C107" s="2" t="s">
        <v>14</v>
      </c>
      <c r="D107" s="3">
        <v>0</v>
      </c>
      <c r="E107" s="3">
        <v>0</v>
      </c>
      <c r="F107" s="3">
        <v>195600</v>
      </c>
      <c r="G107" s="7">
        <v>195600</v>
      </c>
      <c r="H107" s="7">
        <v>0</v>
      </c>
      <c r="I107" s="7">
        <v>0</v>
      </c>
      <c r="J107" s="4">
        <f t="shared" si="13"/>
        <v>0</v>
      </c>
    </row>
    <row r="108" spans="1:10" ht="15" customHeight="1" x14ac:dyDescent="0.25">
      <c r="A108" s="21" t="s">
        <v>67</v>
      </c>
      <c r="B108" s="21"/>
      <c r="C108" s="21"/>
      <c r="D108" s="3">
        <f t="shared" ref="D108:G108" si="18">D105+D106+D107</f>
        <v>0</v>
      </c>
      <c r="E108" s="3">
        <f t="shared" si="18"/>
        <v>0</v>
      </c>
      <c r="F108" s="3">
        <f t="shared" si="18"/>
        <v>391200</v>
      </c>
      <c r="G108" s="7">
        <f t="shared" si="18"/>
        <v>391200</v>
      </c>
      <c r="H108" s="7">
        <v>0</v>
      </c>
      <c r="I108" s="7">
        <v>0</v>
      </c>
      <c r="J108" s="4">
        <f t="shared" si="13"/>
        <v>0</v>
      </c>
    </row>
    <row r="109" spans="1:10" ht="28.5" customHeight="1" x14ac:dyDescent="0.25">
      <c r="A109" s="21">
        <v>25</v>
      </c>
      <c r="B109" s="21" t="s">
        <v>59</v>
      </c>
      <c r="C109" s="2" t="s">
        <v>10</v>
      </c>
      <c r="D109" s="3">
        <v>2814200</v>
      </c>
      <c r="E109" s="3">
        <v>2814200</v>
      </c>
      <c r="F109" s="3">
        <v>3067200</v>
      </c>
      <c r="G109" s="7">
        <v>3067200</v>
      </c>
      <c r="H109" s="7">
        <v>3105500</v>
      </c>
      <c r="I109" s="7">
        <v>3105500</v>
      </c>
      <c r="J109" s="4">
        <f t="shared" si="13"/>
        <v>0</v>
      </c>
    </row>
    <row r="110" spans="1:10" ht="45.75" customHeight="1" x14ac:dyDescent="0.25">
      <c r="A110" s="21"/>
      <c r="B110" s="21"/>
      <c r="C110" s="2" t="s">
        <v>11</v>
      </c>
      <c r="D110" s="3">
        <v>865000</v>
      </c>
      <c r="E110" s="3">
        <v>865000</v>
      </c>
      <c r="F110" s="3">
        <v>1463900</v>
      </c>
      <c r="G110" s="7">
        <v>1463900</v>
      </c>
      <c r="H110" s="7">
        <v>1421100</v>
      </c>
      <c r="I110" s="7">
        <v>1421100</v>
      </c>
      <c r="J110" s="4">
        <f t="shared" si="13"/>
        <v>0</v>
      </c>
    </row>
    <row r="111" spans="1:10" ht="44.25" customHeight="1" x14ac:dyDescent="0.25">
      <c r="A111" s="21"/>
      <c r="B111" s="21"/>
      <c r="C111" s="2" t="s">
        <v>14</v>
      </c>
      <c r="D111" s="3">
        <v>0</v>
      </c>
      <c r="E111" s="3">
        <v>0</v>
      </c>
      <c r="F111" s="3">
        <v>0</v>
      </c>
      <c r="G111" s="7">
        <v>0</v>
      </c>
      <c r="H111" s="7">
        <v>0</v>
      </c>
      <c r="I111" s="7">
        <v>0</v>
      </c>
      <c r="J111" s="4">
        <f t="shared" si="13"/>
        <v>0</v>
      </c>
    </row>
    <row r="112" spans="1:10" ht="15" customHeight="1" x14ac:dyDescent="0.25">
      <c r="A112" s="28" t="s">
        <v>68</v>
      </c>
      <c r="B112" s="29"/>
      <c r="C112" s="30"/>
      <c r="D112" s="3">
        <f t="shared" ref="D112:G112" si="19">D109+D110+D111</f>
        <v>3679200</v>
      </c>
      <c r="E112" s="3">
        <f t="shared" si="19"/>
        <v>3679200</v>
      </c>
      <c r="F112" s="3">
        <f t="shared" si="19"/>
        <v>4531100</v>
      </c>
      <c r="G112" s="7">
        <f t="shared" si="19"/>
        <v>4531100</v>
      </c>
      <c r="H112" s="7">
        <f>H109+H110+H111</f>
        <v>4526600</v>
      </c>
      <c r="I112" s="7">
        <f>I109+I110+I111</f>
        <v>4526600</v>
      </c>
      <c r="J112" s="4">
        <f t="shared" si="13"/>
        <v>0</v>
      </c>
    </row>
    <row r="113" spans="1:10" ht="25.7" customHeight="1" x14ac:dyDescent="0.25">
      <c r="A113" s="21">
        <v>26</v>
      </c>
      <c r="B113" s="21" t="s">
        <v>64</v>
      </c>
      <c r="C113" s="2" t="s">
        <v>10</v>
      </c>
      <c r="D113" s="3">
        <v>0</v>
      </c>
      <c r="E113" s="3">
        <v>0</v>
      </c>
      <c r="F113" s="3">
        <v>0</v>
      </c>
      <c r="G113" s="7">
        <v>0</v>
      </c>
      <c r="H113" s="7">
        <v>3503500</v>
      </c>
      <c r="I113" s="7">
        <v>3503500</v>
      </c>
      <c r="J113" s="4">
        <f t="shared" si="13"/>
        <v>0</v>
      </c>
    </row>
    <row r="114" spans="1:10" ht="38.25" x14ac:dyDescent="0.25">
      <c r="A114" s="21"/>
      <c r="B114" s="21"/>
      <c r="C114" s="2" t="s">
        <v>11</v>
      </c>
      <c r="D114" s="3">
        <v>0</v>
      </c>
      <c r="E114" s="3">
        <v>0</v>
      </c>
      <c r="F114" s="3">
        <v>469800</v>
      </c>
      <c r="G114" s="7">
        <v>469719.05</v>
      </c>
      <c r="H114" s="7">
        <v>7958555.5999999996</v>
      </c>
      <c r="I114" s="7">
        <v>7958555.5800000001</v>
      </c>
      <c r="J114" s="4">
        <f t="shared" si="13"/>
        <v>1.9999999552965164E-2</v>
      </c>
    </row>
    <row r="115" spans="1:10" ht="38.25" x14ac:dyDescent="0.25">
      <c r="A115" s="21"/>
      <c r="B115" s="21"/>
      <c r="C115" s="2" t="s">
        <v>14</v>
      </c>
      <c r="D115" s="3">
        <v>0</v>
      </c>
      <c r="E115" s="3">
        <v>0</v>
      </c>
      <c r="F115" s="3">
        <v>71424.740000000005</v>
      </c>
      <c r="G115" s="7">
        <v>14527.39</v>
      </c>
      <c r="H115" s="7">
        <v>1090432.92</v>
      </c>
      <c r="I115" s="7">
        <v>1090432.9099999999</v>
      </c>
      <c r="J115" s="4">
        <f t="shared" si="13"/>
        <v>1.0000000009313226E-2</v>
      </c>
    </row>
    <row r="116" spans="1:10" x14ac:dyDescent="0.25">
      <c r="A116" s="28" t="s">
        <v>69</v>
      </c>
      <c r="B116" s="29"/>
      <c r="C116" s="30"/>
      <c r="D116" s="3">
        <f t="shared" ref="D116:G116" si="20">D113+D114+D115</f>
        <v>0</v>
      </c>
      <c r="E116" s="3">
        <f t="shared" si="20"/>
        <v>0</v>
      </c>
      <c r="F116" s="3">
        <f t="shared" si="20"/>
        <v>541224.74</v>
      </c>
      <c r="G116" s="7">
        <f t="shared" si="20"/>
        <v>484246.44</v>
      </c>
      <c r="H116" s="7">
        <f>H113+H114+H115</f>
        <v>12552488.52</v>
      </c>
      <c r="I116" s="7">
        <f>I113+I114+I115</f>
        <v>12552488.49</v>
      </c>
      <c r="J116" s="4">
        <f t="shared" si="13"/>
        <v>2.9999999329447746E-2</v>
      </c>
    </row>
    <row r="117" spans="1:10" ht="31.5" customHeight="1" x14ac:dyDescent="0.25">
      <c r="A117" s="21">
        <v>27</v>
      </c>
      <c r="B117" s="21" t="s">
        <v>71</v>
      </c>
      <c r="C117" s="2" t="s">
        <v>10</v>
      </c>
      <c r="D117" s="3">
        <v>0</v>
      </c>
      <c r="E117" s="3">
        <v>0</v>
      </c>
      <c r="F117" s="3">
        <v>0</v>
      </c>
      <c r="G117" s="7">
        <v>0</v>
      </c>
      <c r="H117" s="7">
        <v>0</v>
      </c>
      <c r="I117" s="7">
        <v>0</v>
      </c>
      <c r="J117" s="4">
        <f t="shared" si="13"/>
        <v>0</v>
      </c>
    </row>
    <row r="118" spans="1:10" ht="38.25" x14ac:dyDescent="0.25">
      <c r="A118" s="21"/>
      <c r="B118" s="21"/>
      <c r="C118" s="2" t="s">
        <v>11</v>
      </c>
      <c r="D118" s="3">
        <v>0</v>
      </c>
      <c r="E118" s="3">
        <v>0</v>
      </c>
      <c r="F118" s="3">
        <v>0</v>
      </c>
      <c r="G118" s="7">
        <v>0</v>
      </c>
      <c r="H118" s="7">
        <v>211200</v>
      </c>
      <c r="I118" s="7">
        <v>211200</v>
      </c>
      <c r="J118" s="4">
        <f t="shared" si="13"/>
        <v>0</v>
      </c>
    </row>
    <row r="119" spans="1:10" ht="38.25" x14ac:dyDescent="0.25">
      <c r="A119" s="21"/>
      <c r="B119" s="21"/>
      <c r="C119" s="2" t="s">
        <v>14</v>
      </c>
      <c r="D119" s="3">
        <v>0</v>
      </c>
      <c r="E119" s="3">
        <v>0</v>
      </c>
      <c r="F119" s="3">
        <v>0</v>
      </c>
      <c r="G119" s="7">
        <v>0</v>
      </c>
      <c r="H119" s="7">
        <v>0</v>
      </c>
      <c r="I119" s="7">
        <v>0</v>
      </c>
      <c r="J119" s="4">
        <f t="shared" si="13"/>
        <v>0</v>
      </c>
    </row>
    <row r="120" spans="1:10" x14ac:dyDescent="0.25">
      <c r="A120" s="20" t="s">
        <v>74</v>
      </c>
      <c r="B120" s="20"/>
      <c r="C120" s="20"/>
      <c r="D120" s="3">
        <f t="shared" ref="D120:G120" si="21">D117+D118+D119</f>
        <v>0</v>
      </c>
      <c r="E120" s="3">
        <f t="shared" si="21"/>
        <v>0</v>
      </c>
      <c r="F120" s="3">
        <f t="shared" si="21"/>
        <v>0</v>
      </c>
      <c r="G120" s="7">
        <f t="shared" si="21"/>
        <v>0</v>
      </c>
      <c r="H120" s="7">
        <f>H117+H118+H119</f>
        <v>211200</v>
      </c>
      <c r="I120" s="7">
        <f>I117+I118+I119</f>
        <v>211200</v>
      </c>
      <c r="J120" s="4">
        <f t="shared" si="13"/>
        <v>0</v>
      </c>
    </row>
    <row r="121" spans="1:10" ht="31.5" customHeight="1" x14ac:dyDescent="0.25">
      <c r="A121" s="21">
        <v>28</v>
      </c>
      <c r="B121" s="21" t="s">
        <v>72</v>
      </c>
      <c r="C121" s="2" t="s">
        <v>10</v>
      </c>
      <c r="D121" s="3">
        <v>0</v>
      </c>
      <c r="E121" s="3">
        <v>0</v>
      </c>
      <c r="F121" s="3">
        <v>0</v>
      </c>
      <c r="G121" s="7">
        <v>0</v>
      </c>
      <c r="H121" s="7">
        <v>22913300</v>
      </c>
      <c r="I121" s="7">
        <v>22913102.41</v>
      </c>
      <c r="J121" s="4">
        <f t="shared" si="13"/>
        <v>197.58999999985099</v>
      </c>
    </row>
    <row r="122" spans="1:10" ht="38.25" x14ac:dyDescent="0.25">
      <c r="A122" s="21"/>
      <c r="B122" s="21"/>
      <c r="C122" s="2" t="s">
        <v>11</v>
      </c>
      <c r="D122" s="3">
        <v>0</v>
      </c>
      <c r="E122" s="3">
        <v>0</v>
      </c>
      <c r="F122" s="3">
        <v>0</v>
      </c>
      <c r="G122" s="7">
        <v>0</v>
      </c>
      <c r="H122" s="7">
        <v>113178200</v>
      </c>
      <c r="I122" s="7">
        <v>93089314.450000003</v>
      </c>
      <c r="J122" s="4">
        <f t="shared" si="13"/>
        <v>20088885.549999997</v>
      </c>
    </row>
    <row r="123" spans="1:10" ht="38.25" x14ac:dyDescent="0.25">
      <c r="A123" s="21"/>
      <c r="B123" s="21"/>
      <c r="C123" s="2" t="s">
        <v>14</v>
      </c>
      <c r="D123" s="3">
        <v>0</v>
      </c>
      <c r="E123" s="3">
        <v>0</v>
      </c>
      <c r="F123" s="3">
        <v>0</v>
      </c>
      <c r="G123" s="7">
        <v>0</v>
      </c>
      <c r="H123" s="7">
        <v>13089021.17</v>
      </c>
      <c r="I123" s="7">
        <v>12222102.74</v>
      </c>
      <c r="J123" s="4">
        <f t="shared" si="13"/>
        <v>866918.4299999997</v>
      </c>
    </row>
    <row r="124" spans="1:10" x14ac:dyDescent="0.25">
      <c r="A124" s="20" t="s">
        <v>75</v>
      </c>
      <c r="B124" s="20"/>
      <c r="C124" s="20"/>
      <c r="D124" s="3">
        <f t="shared" ref="D124:G124" si="22">D121+D122+D123</f>
        <v>0</v>
      </c>
      <c r="E124" s="3">
        <f t="shared" si="22"/>
        <v>0</v>
      </c>
      <c r="F124" s="3">
        <f t="shared" si="22"/>
        <v>0</v>
      </c>
      <c r="G124" s="7">
        <f t="shared" si="22"/>
        <v>0</v>
      </c>
      <c r="H124" s="7">
        <f>H121+H122+H123</f>
        <v>149180521.16999999</v>
      </c>
      <c r="I124" s="7">
        <f>I121+I122+I123</f>
        <v>128224519.59999999</v>
      </c>
      <c r="J124" s="4">
        <f t="shared" si="13"/>
        <v>20956001.569999993</v>
      </c>
    </row>
    <row r="125" spans="1:10" ht="31.5" customHeight="1" x14ac:dyDescent="0.25">
      <c r="A125" s="21">
        <v>29</v>
      </c>
      <c r="B125" s="21" t="s">
        <v>73</v>
      </c>
      <c r="C125" s="2" t="s">
        <v>10</v>
      </c>
      <c r="D125" s="3">
        <v>0</v>
      </c>
      <c r="E125" s="3">
        <v>0</v>
      </c>
      <c r="F125" s="3">
        <v>0</v>
      </c>
      <c r="G125" s="7">
        <v>0</v>
      </c>
      <c r="H125" s="7">
        <v>2204800</v>
      </c>
      <c r="I125" s="7">
        <v>2204800</v>
      </c>
      <c r="J125" s="4">
        <f t="shared" si="13"/>
        <v>0</v>
      </c>
    </row>
    <row r="126" spans="1:10" ht="38.25" x14ac:dyDescent="0.25">
      <c r="A126" s="21"/>
      <c r="B126" s="21"/>
      <c r="C126" s="2" t="s">
        <v>11</v>
      </c>
      <c r="D126" s="3">
        <v>0</v>
      </c>
      <c r="E126" s="3">
        <v>0</v>
      </c>
      <c r="F126" s="3">
        <v>0</v>
      </c>
      <c r="G126" s="7">
        <v>0</v>
      </c>
      <c r="H126" s="7">
        <v>389700</v>
      </c>
      <c r="I126" s="7">
        <v>389700</v>
      </c>
      <c r="J126" s="4">
        <f t="shared" si="13"/>
        <v>0</v>
      </c>
    </row>
    <row r="127" spans="1:10" ht="38.25" x14ac:dyDescent="0.25">
      <c r="A127" s="21"/>
      <c r="B127" s="21"/>
      <c r="C127" s="2" t="s">
        <v>14</v>
      </c>
      <c r="D127" s="3">
        <v>0</v>
      </c>
      <c r="E127" s="3">
        <v>0</v>
      </c>
      <c r="F127" s="3">
        <v>0</v>
      </c>
      <c r="G127" s="7">
        <v>0</v>
      </c>
      <c r="H127" s="7">
        <v>13425</v>
      </c>
      <c r="I127" s="7">
        <v>13425</v>
      </c>
      <c r="J127" s="4">
        <f t="shared" si="13"/>
        <v>0</v>
      </c>
    </row>
    <row r="128" spans="1:10" x14ac:dyDescent="0.25">
      <c r="A128" s="20" t="s">
        <v>76</v>
      </c>
      <c r="B128" s="20"/>
      <c r="C128" s="20"/>
      <c r="D128" s="3">
        <f t="shared" ref="D128:G128" si="23">D125+D126+D127</f>
        <v>0</v>
      </c>
      <c r="E128" s="3">
        <f t="shared" si="23"/>
        <v>0</v>
      </c>
      <c r="F128" s="3">
        <f t="shared" si="23"/>
        <v>0</v>
      </c>
      <c r="G128" s="7">
        <f t="shared" si="23"/>
        <v>0</v>
      </c>
      <c r="H128" s="7">
        <f>H125+H126+H127</f>
        <v>2607925</v>
      </c>
      <c r="I128" s="7">
        <f>I125+I126+I127</f>
        <v>2607925</v>
      </c>
    </row>
    <row r="129" spans="1:10" ht="25.5" x14ac:dyDescent="0.25">
      <c r="A129" s="22" t="s">
        <v>61</v>
      </c>
      <c r="B129" s="23"/>
      <c r="C129" s="2" t="s">
        <v>10</v>
      </c>
      <c r="D129" s="7">
        <f t="shared" ref="D129:H129" si="24">D12+D16+D20+D24+D28+D32+D36+D40+D44+D48+D52+D56+D60+D64+D68+D72+D76+D80+D85+D89+D93+D97+D101+D105+D109+D113+D117+D121+D125</f>
        <v>29847210.32</v>
      </c>
      <c r="E129" s="7">
        <f t="shared" si="24"/>
        <v>29685223.600000001</v>
      </c>
      <c r="F129" s="7">
        <f t="shared" si="24"/>
        <v>28324409.179999996</v>
      </c>
      <c r="G129" s="7">
        <f t="shared" si="24"/>
        <v>28324131.179999996</v>
      </c>
      <c r="H129" s="7">
        <f t="shared" si="24"/>
        <v>60599510.039999999</v>
      </c>
      <c r="I129" s="7">
        <f t="shared" ref="I129:I131" si="25">I12+I16+I20+I24+I28+I32+I36+I40+I44+I48+I52+I56+I60+I64+I68+I72+I76+I80+I85+I89+I93+I97+I101+I105+I109+I113+I117+I121+I125</f>
        <v>60417609.530000001</v>
      </c>
      <c r="J129" s="4">
        <f>H129-I129</f>
        <v>181900.50999999791</v>
      </c>
    </row>
    <row r="130" spans="1:10" ht="38.25" x14ac:dyDescent="0.25">
      <c r="A130" s="24"/>
      <c r="B130" s="25"/>
      <c r="C130" s="2" t="s">
        <v>11</v>
      </c>
      <c r="D130" s="7">
        <f t="shared" ref="D130:H131" si="26">D13+D17+D21+D25+D29+D33+D37+D41+D45+D49+D53+D57+D61+D65+D69+D73+D77+D81+D86+D90+D94+D98+D102+D106+D110+D114+D118+D122+D126</f>
        <v>730310811.09000003</v>
      </c>
      <c r="E130" s="7">
        <f t="shared" si="26"/>
        <v>727020692.97000015</v>
      </c>
      <c r="F130" s="7">
        <f t="shared" si="26"/>
        <v>777316873.18999994</v>
      </c>
      <c r="G130" s="7">
        <f t="shared" si="26"/>
        <v>773967462.63999999</v>
      </c>
      <c r="H130" s="7">
        <f t="shared" si="26"/>
        <v>958740345.56000006</v>
      </c>
      <c r="I130" s="7">
        <f t="shared" si="25"/>
        <v>931209789.80000019</v>
      </c>
      <c r="J130" s="4">
        <f>H130-I130</f>
        <v>27530555.759999871</v>
      </c>
    </row>
    <row r="131" spans="1:10" ht="38.25" x14ac:dyDescent="0.25">
      <c r="A131" s="24"/>
      <c r="B131" s="25"/>
      <c r="C131" s="2" t="s">
        <v>14</v>
      </c>
      <c r="D131" s="7">
        <f t="shared" si="26"/>
        <v>4915162.24</v>
      </c>
      <c r="E131" s="7">
        <f t="shared" si="26"/>
        <v>4842194.95</v>
      </c>
      <c r="F131" s="7">
        <f t="shared" si="26"/>
        <v>4767033.22</v>
      </c>
      <c r="G131" s="7">
        <f t="shared" si="26"/>
        <v>4526878.2799999993</v>
      </c>
      <c r="H131" s="7">
        <f t="shared" si="26"/>
        <v>33953857.140000001</v>
      </c>
      <c r="I131" s="7">
        <f t="shared" si="25"/>
        <v>32490818.729999997</v>
      </c>
      <c r="J131" s="4">
        <f>H131-I131</f>
        <v>1463038.4100000039</v>
      </c>
    </row>
    <row r="132" spans="1:10" ht="25.5" x14ac:dyDescent="0.25">
      <c r="A132" s="26"/>
      <c r="B132" s="27"/>
      <c r="C132" s="2" t="s">
        <v>62</v>
      </c>
      <c r="D132" s="7">
        <f t="shared" ref="D132:H132" si="27">D129+D130+D131</f>
        <v>765073183.6500001</v>
      </c>
      <c r="E132" s="7">
        <f t="shared" si="27"/>
        <v>761548111.52000022</v>
      </c>
      <c r="F132" s="7">
        <f t="shared" si="27"/>
        <v>810408315.58999991</v>
      </c>
      <c r="G132" s="7">
        <f t="shared" si="27"/>
        <v>806818472.0999999</v>
      </c>
      <c r="H132" s="7">
        <f t="shared" si="27"/>
        <v>1053293712.74</v>
      </c>
      <c r="I132" s="7">
        <f>I129+I130+I131</f>
        <v>1024118218.0600002</v>
      </c>
      <c r="J132" s="4">
        <f>H132-I132</f>
        <v>29175494.679999828</v>
      </c>
    </row>
    <row r="133" spans="1:10" x14ac:dyDescent="0.25">
      <c r="D133" s="6"/>
      <c r="E133" s="6"/>
      <c r="I133" s="4"/>
      <c r="J133" s="4">
        <f>J129+J130+J131</f>
        <v>29175494.679999873</v>
      </c>
    </row>
    <row r="134" spans="1:10" x14ac:dyDescent="0.25">
      <c r="D134" s="5"/>
      <c r="E134" s="5"/>
    </row>
    <row r="135" spans="1:10" x14ac:dyDescent="0.25">
      <c r="D135" s="5"/>
      <c r="E135" s="5"/>
      <c r="F135" s="4"/>
    </row>
    <row r="136" spans="1:10" x14ac:dyDescent="0.25">
      <c r="D136" s="5"/>
      <c r="E136" s="5"/>
      <c r="F136" s="4"/>
    </row>
  </sheetData>
  <mergeCells count="96">
    <mergeCell ref="A1:I1"/>
    <mergeCell ref="A7:I7"/>
    <mergeCell ref="D8:E8"/>
    <mergeCell ref="F8:G8"/>
    <mergeCell ref="A15:C15"/>
    <mergeCell ref="A12:A14"/>
    <mergeCell ref="B12:B14"/>
    <mergeCell ref="A8:A10"/>
    <mergeCell ref="B8:B10"/>
    <mergeCell ref="C8:C10"/>
    <mergeCell ref="H8:I8"/>
    <mergeCell ref="G2:I6"/>
    <mergeCell ref="A31:C31"/>
    <mergeCell ref="A16:A18"/>
    <mergeCell ref="B16:B18"/>
    <mergeCell ref="A19:C19"/>
    <mergeCell ref="A20:A22"/>
    <mergeCell ref="B20:B22"/>
    <mergeCell ref="A23:C23"/>
    <mergeCell ref="A24:A26"/>
    <mergeCell ref="B24:B26"/>
    <mergeCell ref="A27:C27"/>
    <mergeCell ref="A28:A30"/>
    <mergeCell ref="B28:B30"/>
    <mergeCell ref="A32:A34"/>
    <mergeCell ref="B32:B34"/>
    <mergeCell ref="A36:A38"/>
    <mergeCell ref="B36:B38"/>
    <mergeCell ref="A39:C39"/>
    <mergeCell ref="A55:C55"/>
    <mergeCell ref="A40:A42"/>
    <mergeCell ref="B40:B42"/>
    <mergeCell ref="A43:C43"/>
    <mergeCell ref="A44:A46"/>
    <mergeCell ref="B44:B46"/>
    <mergeCell ref="A47:C47"/>
    <mergeCell ref="A48:A50"/>
    <mergeCell ref="B48:B50"/>
    <mergeCell ref="A51:C51"/>
    <mergeCell ref="A52:A54"/>
    <mergeCell ref="B52:B54"/>
    <mergeCell ref="A71:C71"/>
    <mergeCell ref="A56:A58"/>
    <mergeCell ref="B56:B58"/>
    <mergeCell ref="A59:C59"/>
    <mergeCell ref="A60:A62"/>
    <mergeCell ref="B60:B62"/>
    <mergeCell ref="A63:C63"/>
    <mergeCell ref="A64:A66"/>
    <mergeCell ref="B64:B66"/>
    <mergeCell ref="A67:C67"/>
    <mergeCell ref="A68:A70"/>
    <mergeCell ref="B68:B70"/>
    <mergeCell ref="A88:C88"/>
    <mergeCell ref="A72:A74"/>
    <mergeCell ref="B72:B74"/>
    <mergeCell ref="A75:C75"/>
    <mergeCell ref="A76:A78"/>
    <mergeCell ref="B76:B78"/>
    <mergeCell ref="A79:C79"/>
    <mergeCell ref="A80:A83"/>
    <mergeCell ref="B80:B83"/>
    <mergeCell ref="A84:C84"/>
    <mergeCell ref="A85:A87"/>
    <mergeCell ref="B85:B87"/>
    <mergeCell ref="A129:B132"/>
    <mergeCell ref="A105:A107"/>
    <mergeCell ref="B105:B107"/>
    <mergeCell ref="A108:C108"/>
    <mergeCell ref="A109:A111"/>
    <mergeCell ref="B109:B111"/>
    <mergeCell ref="A112:C112"/>
    <mergeCell ref="A113:A115"/>
    <mergeCell ref="B113:B115"/>
    <mergeCell ref="A116:C116"/>
    <mergeCell ref="A124:C124"/>
    <mergeCell ref="A125:A127"/>
    <mergeCell ref="B125:B127"/>
    <mergeCell ref="A128:C128"/>
    <mergeCell ref="A117:A119"/>
    <mergeCell ref="B117:B119"/>
    <mergeCell ref="A120:C120"/>
    <mergeCell ref="A121:A123"/>
    <mergeCell ref="B121:B123"/>
    <mergeCell ref="A104:C104"/>
    <mergeCell ref="A89:A91"/>
    <mergeCell ref="B89:B91"/>
    <mergeCell ref="A92:C92"/>
    <mergeCell ref="A93:A95"/>
    <mergeCell ref="B93:B95"/>
    <mergeCell ref="A96:C96"/>
    <mergeCell ref="A97:A99"/>
    <mergeCell ref="B97:B99"/>
    <mergeCell ref="A100:C100"/>
    <mergeCell ref="A101:A103"/>
    <mergeCell ref="B101:B103"/>
  </mergeCells>
  <pageMargins left="0.70866141732283472" right="0.70866141732283472" top="0.74803149606299213" bottom="0.74803149606299213" header="0.31496062992125984" footer="0.31496062992125984"/>
  <pageSetup paperSize="9" scale="60" firstPageNumber="186" orientation="portrait" useFirstPageNumber="1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8" sqref="K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2025-01-22T10:38:14Z</dcterms:modified>
</cp:coreProperties>
</file>